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1580" windowHeight="6795" tabRatio="814" activeTab="0"/>
  </bookViews>
  <sheets>
    <sheet name="Anmeldeliste" sheetId="1" r:id="rId1"/>
    <sheet name="Preisgelder" sheetId="2" r:id="rId2"/>
    <sheet name="Freilosaufteilung" sheetId="3" r:id="rId3"/>
    <sheet name="16er Plan" sheetId="4" r:id="rId4"/>
    <sheet name="32er Plan" sheetId="5" r:id="rId5"/>
    <sheet name="64er Plan" sheetId="6" r:id="rId6"/>
    <sheet name="64er Tabelle" sheetId="7" r:id="rId7"/>
    <sheet name="128er Plan" sheetId="8" r:id="rId8"/>
    <sheet name="256er Plan" sheetId="9" r:id="rId9"/>
    <sheet name="Aufrufzettel" sheetId="10" r:id="rId10"/>
    <sheet name="Wiegeliste" sheetId="11" r:id="rId1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<sst xmlns="http://schemas.openxmlformats.org/spreadsheetml/2006/main" count="431" uniqueCount="82">
  <si>
    <t>1. Runde</t>
  </si>
  <si>
    <t>gegen</t>
  </si>
  <si>
    <t>Sieg.</t>
  </si>
  <si>
    <t>Verl.</t>
  </si>
  <si>
    <t>1. Verliererrunde</t>
  </si>
  <si>
    <t>1. Gewinnerrunde</t>
  </si>
  <si>
    <t>2. Gewinnerrunde</t>
  </si>
  <si>
    <t>2. Verliererrunde</t>
  </si>
  <si>
    <t>3. Verliererunde</t>
  </si>
  <si>
    <t>4. Verliererunde</t>
  </si>
  <si>
    <t>5. Verlierrerunde</t>
  </si>
  <si>
    <t>3. Gewinnerrunde</t>
  </si>
  <si>
    <t>6. Verliererrunde</t>
  </si>
  <si>
    <t>7. Verliererrunde</t>
  </si>
  <si>
    <t>4. Gewinnerrunde</t>
  </si>
  <si>
    <t>8. Verliererrunde</t>
  </si>
  <si>
    <t>9. Verliererrunde</t>
  </si>
  <si>
    <t>5. Gewinnerrunde</t>
  </si>
  <si>
    <t xml:space="preserve">Sieg. </t>
  </si>
  <si>
    <t>10. Verlierrerrunde</t>
  </si>
  <si>
    <t>Endspiel</t>
  </si>
  <si>
    <t>1. Platz</t>
  </si>
  <si>
    <t>2. Platz</t>
  </si>
  <si>
    <t>3. Platz</t>
  </si>
  <si>
    <t>4. Platz</t>
  </si>
  <si>
    <t>5.-6. Platz</t>
  </si>
  <si>
    <t>5.-6.  Platz</t>
  </si>
  <si>
    <t>64 Turnierplan mit AUTO Ausfüllung</t>
  </si>
  <si>
    <t>1 steht für Sieg 2 steht für Niederlage</t>
  </si>
  <si>
    <t>ENDSPIEL</t>
  </si>
  <si>
    <t>1.</t>
  </si>
  <si>
    <t>2.</t>
  </si>
  <si>
    <t>3.</t>
  </si>
  <si>
    <t>4.</t>
  </si>
  <si>
    <t>5. - 6.</t>
  </si>
  <si>
    <t>7. - 8.</t>
  </si>
  <si>
    <t>9. - 12.</t>
  </si>
  <si>
    <t>Spielrunde</t>
  </si>
  <si>
    <t>5. - 6. Platz</t>
  </si>
  <si>
    <t>7. - 8. Platz</t>
  </si>
  <si>
    <t>9. - 12. Platz</t>
  </si>
  <si>
    <t>Score</t>
  </si>
  <si>
    <t>Spieler / in</t>
  </si>
  <si>
    <t>High Score</t>
  </si>
  <si>
    <t>Hige Finish</t>
  </si>
  <si>
    <t xml:space="preserve">Sieger </t>
  </si>
  <si>
    <t>nach</t>
  </si>
  <si>
    <t>Verlierer</t>
  </si>
  <si>
    <t>Anzahl der Freilose</t>
  </si>
  <si>
    <t>Freilose</t>
  </si>
  <si>
    <t xml:space="preserve">Verlierer </t>
  </si>
  <si>
    <t xml:space="preserve">nach </t>
  </si>
  <si>
    <t>Nr:</t>
  </si>
  <si>
    <t>diff.</t>
  </si>
  <si>
    <t>Name</t>
  </si>
  <si>
    <t>Gewicht</t>
  </si>
  <si>
    <t>bez.</t>
  </si>
  <si>
    <t>g</t>
  </si>
  <si>
    <t>Gewinner</t>
  </si>
  <si>
    <t>daneben</t>
  </si>
  <si>
    <t>weitere/r haben/hat  genauso gut getippt!!!</t>
  </si>
  <si>
    <t>Niedrigster Tipp</t>
  </si>
  <si>
    <t>Höchster Tipp</t>
  </si>
  <si>
    <t>Tippeinsatz</t>
  </si>
  <si>
    <t>80% =</t>
  </si>
  <si>
    <t>Euro</t>
  </si>
  <si>
    <t>20% =</t>
  </si>
  <si>
    <t>Anmeldeliste _____________</t>
  </si>
  <si>
    <t>Automat _______</t>
  </si>
  <si>
    <t>vs.</t>
  </si>
  <si>
    <t>Spiel</t>
  </si>
  <si>
    <t>Gewinner/in</t>
  </si>
  <si>
    <t>Preisgelder:</t>
  </si>
  <si>
    <t>1 bis 32</t>
  </si>
  <si>
    <t>33 bis 64</t>
  </si>
  <si>
    <t>65 bis 96</t>
  </si>
  <si>
    <t>97 bis 128</t>
  </si>
  <si>
    <t>Gestamtpreisgeld:</t>
  </si>
  <si>
    <t>Preisgeld Ausschüttung 50/30/20</t>
  </si>
  <si>
    <t>1.Platz</t>
  </si>
  <si>
    <t>2.Platz</t>
  </si>
  <si>
    <t>3.Platz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</si>
</sst>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_-* #,##0.00\ [$€]_-;\-* #,##0.00\ [$€]_-;_-* &quot;-&quot;??\ [$€]_-;_-@_-"/>
    <numFmt numFmtId="175" formatCode="_-* #,##0.00\ [$€-40A]_-;\-* #,##0.00\ [$€-40A]_-;_-* &quot;-&quot;??\ [$€-40A]_-;_-@_-"/>
  </numFmts>
  <fonts count="14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25"/>
      <name val="Arial"/>
      <family val="2"/>
    </font>
    <font>
      <sz val="20"/>
      <name val="Cataneo BT"/>
      <family val="4"/>
    </font>
    <font>
      <sz val="16"/>
      <name val="Arial"/>
      <family val="2"/>
    </font>
    <font>
      <sz val="16"/>
      <name val="Times New Roman"/>
      <family val="1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 locked="0"/>
    </xf>
    <xf numFmtId="0" fontId="1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1" fillId="0" borderId="2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10" borderId="1" xfId="0" applyFill="1" applyBorder="1" applyAlignment="1" applyProtection="1">
      <alignment horizontal="center"/>
      <protection locked="0"/>
    </xf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6" borderId="0" xfId="0" applyFill="1" applyAlignment="1" applyProtection="1">
      <alignment horizontal="center"/>
      <protection/>
    </xf>
    <xf numFmtId="0" fontId="0" fillId="7" borderId="1" xfId="0" applyFill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6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 horizontal="center"/>
      <protection/>
    </xf>
    <xf numFmtId="0" fontId="0" fillId="5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3" borderId="0" xfId="0" applyFont="1" applyFill="1" applyAlignment="1" applyProtection="1">
      <alignment horizontal="center"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hidden="1"/>
    </xf>
    <xf numFmtId="0" fontId="1" fillId="10" borderId="6" xfId="0" applyFont="1" applyFill="1" applyBorder="1" applyAlignment="1" applyProtection="1">
      <alignment horizontal="center"/>
      <protection hidden="1"/>
    </xf>
    <xf numFmtId="0" fontId="1" fillId="10" borderId="7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11" borderId="6" xfId="0" applyFont="1" applyFill="1" applyBorder="1" applyAlignment="1" applyProtection="1">
      <alignment horizontal="center"/>
      <protection hidden="1"/>
    </xf>
    <xf numFmtId="0" fontId="1" fillId="11" borderId="7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12" borderId="0" xfId="0" applyFont="1" applyFill="1" applyBorder="1" applyAlignment="1" applyProtection="1">
      <alignment horizontal="center"/>
      <protection hidden="1" locked="0"/>
    </xf>
    <xf numFmtId="0" fontId="1" fillId="11" borderId="9" xfId="0" applyFont="1" applyFill="1" applyBorder="1" applyAlignment="1" applyProtection="1">
      <alignment horizontal="center"/>
      <protection hidden="1" locked="0"/>
    </xf>
    <xf numFmtId="0" fontId="1" fillId="0" borderId="1" xfId="0" applyFont="1" applyBorder="1" applyAlignment="1" applyProtection="1">
      <alignment horizontal="center"/>
      <protection hidden="1"/>
    </xf>
    <xf numFmtId="0" fontId="1" fillId="11" borderId="1" xfId="0" applyFont="1" applyFill="1" applyBorder="1" applyAlignment="1" applyProtection="1">
      <alignment horizontal="center"/>
      <protection hidden="1" locked="0"/>
    </xf>
    <xf numFmtId="0" fontId="1" fillId="13" borderId="10" xfId="0" applyFont="1" applyFill="1" applyBorder="1" applyAlignment="1" applyProtection="1">
      <alignment horizontal="center"/>
      <protection hidden="1" locked="0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11" borderId="12" xfId="0" applyFont="1" applyFill="1" applyBorder="1" applyAlignment="1" applyProtection="1">
      <alignment horizontal="center"/>
      <protection hidden="1" locked="0"/>
    </xf>
    <xf numFmtId="0" fontId="1" fillId="13" borderId="13" xfId="0" applyFont="1" applyFill="1" applyBorder="1" applyAlignment="1" applyProtection="1">
      <alignment horizontal="center"/>
      <protection hidden="1" locked="0"/>
    </xf>
    <xf numFmtId="0" fontId="1" fillId="14" borderId="14" xfId="0" applyFont="1" applyFill="1" applyBorder="1" applyAlignment="1" applyProtection="1">
      <alignment horizontal="center"/>
      <protection hidden="1"/>
    </xf>
    <xf numFmtId="0" fontId="1" fillId="14" borderId="15" xfId="0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10" xfId="0" applyFont="1" applyFill="1" applyBorder="1" applyAlignment="1" applyProtection="1">
      <alignment horizontal="center"/>
      <protection hidden="1"/>
    </xf>
    <xf numFmtId="0" fontId="1" fillId="8" borderId="11" xfId="0" applyFont="1" applyFill="1" applyBorder="1" applyAlignment="1" applyProtection="1">
      <alignment horizontal="center"/>
      <protection hidden="1"/>
    </xf>
    <xf numFmtId="0" fontId="1" fillId="8" borderId="13" xfId="0" applyFont="1" applyFill="1" applyBorder="1" applyAlignment="1" applyProtection="1">
      <alignment horizontal="center"/>
      <protection hidden="1"/>
    </xf>
    <xf numFmtId="0" fontId="1" fillId="12" borderId="6" xfId="0" applyFont="1" applyFill="1" applyBorder="1" applyAlignment="1" applyProtection="1">
      <alignment horizontal="center"/>
      <protection hidden="1"/>
    </xf>
    <xf numFmtId="0" fontId="1" fillId="12" borderId="7" xfId="0" applyFont="1" applyFill="1" applyBorder="1" applyAlignment="1" applyProtection="1">
      <alignment horizontal="center"/>
      <protection hidden="1"/>
    </xf>
    <xf numFmtId="0" fontId="1" fillId="12" borderId="1" xfId="0" applyFont="1" applyFill="1" applyBorder="1" applyAlignment="1" applyProtection="1">
      <alignment horizontal="center"/>
      <protection hidden="1" locked="0"/>
    </xf>
    <xf numFmtId="0" fontId="1" fillId="11" borderId="10" xfId="0" applyFont="1" applyFill="1" applyBorder="1" applyAlignment="1" applyProtection="1">
      <alignment horizontal="center"/>
      <protection hidden="1" locked="0"/>
    </xf>
    <xf numFmtId="0" fontId="1" fillId="12" borderId="12" xfId="0" applyFont="1" applyFill="1" applyBorder="1" applyAlignment="1" applyProtection="1">
      <alignment horizontal="center"/>
      <protection hidden="1" locked="0"/>
    </xf>
    <xf numFmtId="0" fontId="1" fillId="11" borderId="13" xfId="0" applyFont="1" applyFill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12" borderId="17" xfId="0" applyFont="1" applyFill="1" applyBorder="1" applyAlignment="1" applyProtection="1">
      <alignment horizontal="center"/>
      <protection hidden="1" locked="0"/>
    </xf>
    <xf numFmtId="0" fontId="1" fillId="11" borderId="18" xfId="0" applyFont="1" applyFill="1" applyBorder="1" applyAlignment="1" applyProtection="1">
      <alignment horizontal="center"/>
      <protection hidden="1" locked="0"/>
    </xf>
    <xf numFmtId="0" fontId="1" fillId="0" borderId="0" xfId="0" applyFont="1" applyFill="1" applyAlignment="1" applyProtection="1">
      <alignment horizontal="center"/>
      <protection hidden="1"/>
    </xf>
    <xf numFmtId="0" fontId="1" fillId="13" borderId="0" xfId="0" applyFont="1" applyFill="1" applyAlignment="1" applyProtection="1">
      <alignment horizontal="center"/>
      <protection hidden="1"/>
    </xf>
    <xf numFmtId="0" fontId="1" fillId="15" borderId="6" xfId="0" applyFont="1" applyFill="1" applyBorder="1" applyAlignment="1" applyProtection="1">
      <alignment horizontal="center"/>
      <protection hidden="1"/>
    </xf>
    <xf numFmtId="0" fontId="1" fillId="15" borderId="7" xfId="0" applyFont="1" applyFill="1" applyBorder="1" applyAlignment="1" applyProtection="1">
      <alignment horizontal="center"/>
      <protection hidden="1"/>
    </xf>
    <xf numFmtId="0" fontId="1" fillId="14" borderId="12" xfId="0" applyFont="1" applyFill="1" applyBorder="1" applyAlignment="1" applyProtection="1">
      <alignment horizontal="center"/>
      <protection hidden="1" locked="0"/>
    </xf>
    <xf numFmtId="0" fontId="1" fillId="15" borderId="13" xfId="0" applyFont="1" applyFill="1" applyBorder="1" applyAlignment="1" applyProtection="1">
      <alignment horizontal="center"/>
      <protection hidden="1" locked="0"/>
    </xf>
    <xf numFmtId="0" fontId="0" fillId="0" borderId="19" xfId="0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 locked="0"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2" fillId="0" borderId="20" xfId="0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0" fillId="10" borderId="1" xfId="0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wrapText="1"/>
      <protection hidden="1" locked="0"/>
    </xf>
    <xf numFmtId="0" fontId="2" fillId="0" borderId="23" xfId="0" applyFont="1" applyFill="1" applyBorder="1" applyAlignment="1" applyProtection="1">
      <alignment horizontal="center" wrapText="1"/>
      <protection hidden="1" locked="0"/>
    </xf>
    <xf numFmtId="0" fontId="2" fillId="0" borderId="5" xfId="0" applyFont="1" applyFill="1" applyBorder="1" applyAlignment="1" applyProtection="1">
      <alignment horizontal="center" wrapText="1"/>
      <protection hidden="1" locked="0"/>
    </xf>
    <xf numFmtId="0" fontId="0" fillId="0" borderId="2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24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2" borderId="15" xfId="0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" fillId="10" borderId="19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12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173" fontId="5" fillId="0" borderId="26" xfId="0" applyNumberFormat="1" applyFont="1" applyBorder="1" applyAlignment="1">
      <alignment/>
    </xf>
    <xf numFmtId="173" fontId="5" fillId="0" borderId="34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35" xfId="0" applyBorder="1" applyAlignment="1">
      <alignment/>
    </xf>
    <xf numFmtId="0" fontId="0" fillId="8" borderId="36" xfId="0" applyFill="1" applyBorder="1" applyAlignment="1">
      <alignment/>
    </xf>
    <xf numFmtId="0" fontId="0" fillId="8" borderId="37" xfId="0" applyFill="1" applyBorder="1" applyAlignment="1">
      <alignment/>
    </xf>
    <xf numFmtId="0" fontId="9" fillId="8" borderId="0" xfId="0" applyFont="1" applyFill="1" applyAlignment="1">
      <alignment horizontal="center"/>
    </xf>
    <xf numFmtId="0" fontId="5" fillId="16" borderId="26" xfId="0" applyFont="1" applyFill="1" applyBorder="1" applyAlignment="1">
      <alignment/>
    </xf>
    <xf numFmtId="0" fontId="5" fillId="16" borderId="27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/>
    </xf>
    <xf numFmtId="0" fontId="5" fillId="16" borderId="2" xfId="0" applyFont="1" applyFill="1" applyBorder="1" applyAlignment="1">
      <alignment/>
    </xf>
    <xf numFmtId="0" fontId="5" fillId="16" borderId="1" xfId="0" applyFont="1" applyFill="1" applyBorder="1" applyAlignment="1">
      <alignment/>
    </xf>
    <xf numFmtId="0" fontId="5" fillId="8" borderId="26" xfId="0" applyFont="1" applyFill="1" applyBorder="1" applyAlignment="1">
      <alignment/>
    </xf>
    <xf numFmtId="0" fontId="5" fillId="8" borderId="27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2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5" fillId="8" borderId="11" xfId="0" applyFont="1" applyFill="1" applyBorder="1" applyAlignment="1">
      <alignment/>
    </xf>
    <xf numFmtId="0" fontId="5" fillId="17" borderId="26" xfId="0" applyFont="1" applyFill="1" applyBorder="1" applyAlignment="1">
      <alignment/>
    </xf>
    <xf numFmtId="0" fontId="5" fillId="17" borderId="27" xfId="0" applyFont="1" applyFill="1" applyBorder="1" applyAlignment="1">
      <alignment horizontal="center"/>
    </xf>
    <xf numFmtId="0" fontId="5" fillId="17" borderId="15" xfId="0" applyFont="1" applyFill="1" applyBorder="1" applyAlignment="1">
      <alignment horizontal="center"/>
    </xf>
    <xf numFmtId="0" fontId="5" fillId="17" borderId="2" xfId="0" applyFont="1" applyFill="1" applyBorder="1" applyAlignment="1">
      <alignment/>
    </xf>
    <xf numFmtId="0" fontId="5" fillId="17" borderId="1" xfId="0" applyFont="1" applyFill="1" applyBorder="1" applyAlignment="1">
      <alignment/>
    </xf>
    <xf numFmtId="0" fontId="5" fillId="17" borderId="11" xfId="0" applyFont="1" applyFill="1" applyBorder="1" applyAlignment="1">
      <alignment/>
    </xf>
    <xf numFmtId="0" fontId="5" fillId="13" borderId="26" xfId="0" applyFont="1" applyFill="1" applyBorder="1" applyAlignment="1">
      <alignment/>
    </xf>
    <xf numFmtId="0" fontId="5" fillId="13" borderId="27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5" fillId="13" borderId="2" xfId="0" applyFont="1" applyFill="1" applyBorder="1" applyAlignment="1">
      <alignment/>
    </xf>
    <xf numFmtId="0" fontId="5" fillId="13" borderId="1" xfId="0" applyFont="1" applyFill="1" applyBorder="1" applyAlignment="1">
      <alignment/>
    </xf>
    <xf numFmtId="0" fontId="13" fillId="0" borderId="0" xfId="0" applyFont="1" applyAlignment="1">
      <alignment/>
    </xf>
    <xf numFmtId="0" fontId="9" fillId="16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174" fontId="9" fillId="16" borderId="0" xfId="17" applyFont="1" applyFill="1" applyAlignment="1">
      <alignment/>
    </xf>
    <xf numFmtId="174" fontId="9" fillId="17" borderId="0" xfId="17" applyFont="1" applyFill="1" applyAlignment="1">
      <alignment/>
    </xf>
    <xf numFmtId="174" fontId="9" fillId="13" borderId="0" xfId="17" applyFont="1" applyFill="1" applyAlignment="1">
      <alignment/>
    </xf>
    <xf numFmtId="174" fontId="9" fillId="8" borderId="0" xfId="17" applyFont="1" applyFill="1" applyAlignment="1">
      <alignment/>
    </xf>
    <xf numFmtId="174" fontId="9" fillId="0" borderId="0" xfId="0" applyNumberFormat="1" applyFont="1" applyAlignment="1">
      <alignment/>
    </xf>
    <xf numFmtId="0" fontId="12" fillId="0" borderId="0" xfId="0" applyFont="1" applyAlignment="1">
      <alignment/>
    </xf>
    <xf numFmtId="9" fontId="12" fillId="0" borderId="0" xfId="0" applyNumberFormat="1" applyFont="1" applyAlignment="1">
      <alignment/>
    </xf>
    <xf numFmtId="174" fontId="12" fillId="0" borderId="0" xfId="17" applyFont="1" applyAlignment="1">
      <alignment/>
    </xf>
    <xf numFmtId="174" fontId="5" fillId="16" borderId="10" xfId="17" applyFont="1" applyFill="1" applyBorder="1" applyAlignment="1">
      <alignment/>
    </xf>
    <xf numFmtId="174" fontId="5" fillId="16" borderId="30" xfId="17" applyFont="1" applyFill="1" applyBorder="1" applyAlignment="1">
      <alignment/>
    </xf>
    <xf numFmtId="174" fontId="5" fillId="16" borderId="13" xfId="17" applyFont="1" applyFill="1" applyBorder="1" applyAlignment="1">
      <alignment/>
    </xf>
    <xf numFmtId="174" fontId="5" fillId="17" borderId="10" xfId="17" applyFont="1" applyFill="1" applyBorder="1" applyAlignment="1">
      <alignment/>
    </xf>
    <xf numFmtId="174" fontId="0" fillId="17" borderId="13" xfId="17" applyFill="1" applyBorder="1" applyAlignment="1">
      <alignment/>
    </xf>
    <xf numFmtId="174" fontId="5" fillId="13" borderId="10" xfId="17" applyFont="1" applyFill="1" applyBorder="1" applyAlignment="1">
      <alignment/>
    </xf>
    <xf numFmtId="174" fontId="5" fillId="13" borderId="30" xfId="17" applyFont="1" applyFill="1" applyBorder="1" applyAlignment="1">
      <alignment/>
    </xf>
    <xf numFmtId="174" fontId="5" fillId="13" borderId="13" xfId="17" applyFont="1" applyFill="1" applyBorder="1" applyAlignment="1">
      <alignment/>
    </xf>
    <xf numFmtId="174" fontId="5" fillId="8" borderId="10" xfId="17" applyFont="1" applyFill="1" applyBorder="1" applyAlignment="1">
      <alignment/>
    </xf>
    <xf numFmtId="174" fontId="0" fillId="8" borderId="13" xfId="17" applyFill="1" applyBorder="1" applyAlignment="1">
      <alignment/>
    </xf>
    <xf numFmtId="0" fontId="2" fillId="2" borderId="38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locked="0"/>
    </xf>
    <xf numFmtId="0" fontId="3" fillId="8" borderId="3" xfId="0" applyFont="1" applyFill="1" applyBorder="1" applyAlignment="1" applyProtection="1">
      <alignment horizontal="center"/>
      <protection/>
    </xf>
    <xf numFmtId="0" fontId="3" fillId="8" borderId="0" xfId="0" applyFont="1" applyFill="1" applyBorder="1" applyAlignment="1" applyProtection="1">
      <alignment horizontal="center"/>
      <protection/>
    </xf>
    <xf numFmtId="0" fontId="3" fillId="8" borderId="4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8" borderId="41" xfId="0" applyFont="1" applyFill="1" applyBorder="1" applyAlignment="1" applyProtection="1">
      <alignment horizontal="center"/>
      <protection/>
    </xf>
    <xf numFmtId="0" fontId="3" fillId="8" borderId="42" xfId="0" applyFont="1" applyFill="1" applyBorder="1" applyAlignment="1" applyProtection="1">
      <alignment horizontal="center"/>
      <protection/>
    </xf>
    <xf numFmtId="0" fontId="3" fillId="8" borderId="43" xfId="0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 locked="0"/>
    </xf>
    <xf numFmtId="0" fontId="3" fillId="8" borderId="41" xfId="0" applyFont="1" applyFill="1" applyBorder="1" applyAlignment="1" applyProtection="1">
      <alignment horizontal="center"/>
      <protection hidden="1"/>
    </xf>
    <xf numFmtId="0" fontId="3" fillId="8" borderId="42" xfId="0" applyFont="1" applyFill="1" applyBorder="1" applyAlignment="1" applyProtection="1">
      <alignment horizontal="center"/>
      <protection hidden="1"/>
    </xf>
    <xf numFmtId="0" fontId="3" fillId="8" borderId="43" xfId="0" applyFont="1" applyFill="1" applyBorder="1" applyAlignment="1" applyProtection="1">
      <alignment horizontal="center"/>
      <protection hidden="1"/>
    </xf>
    <xf numFmtId="0" fontId="3" fillId="8" borderId="3" xfId="0" applyFont="1" applyFill="1" applyBorder="1" applyAlignment="1" applyProtection="1">
      <alignment horizontal="center"/>
      <protection hidden="1"/>
    </xf>
    <xf numFmtId="0" fontId="3" fillId="8" borderId="0" xfId="0" applyFont="1" applyFill="1" applyBorder="1" applyAlignment="1" applyProtection="1">
      <alignment horizontal="center"/>
      <protection hidden="1"/>
    </xf>
    <xf numFmtId="0" fontId="3" fillId="8" borderId="4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 locked="0"/>
    </xf>
    <xf numFmtId="0" fontId="2" fillId="2" borderId="38" xfId="0" applyFont="1" applyFill="1" applyBorder="1" applyAlignment="1" applyProtection="1">
      <alignment horizontal="center"/>
      <protection hidden="1" locked="0"/>
    </xf>
    <xf numFmtId="0" fontId="2" fillId="2" borderId="16" xfId="0" applyFont="1" applyFill="1" applyBorder="1" applyAlignment="1" applyProtection="1">
      <alignment horizontal="center"/>
      <protection hidden="1" locked="0"/>
    </xf>
    <xf numFmtId="0" fontId="2" fillId="2" borderId="44" xfId="0" applyFont="1" applyFill="1" applyBorder="1" applyAlignment="1" applyProtection="1">
      <alignment horizontal="center"/>
      <protection hidden="1" locked="0"/>
    </xf>
    <xf numFmtId="0" fontId="9" fillId="2" borderId="26" xfId="0" applyFont="1" applyFill="1" applyBorder="1" applyAlignment="1" applyProtection="1">
      <alignment horizontal="center"/>
      <protection hidden="1" locked="0"/>
    </xf>
    <xf numFmtId="0" fontId="9" fillId="2" borderId="38" xfId="0" applyFont="1" applyFill="1" applyBorder="1" applyAlignment="1" applyProtection="1">
      <alignment horizontal="center"/>
      <protection hidden="1" locked="0"/>
    </xf>
    <xf numFmtId="0" fontId="9" fillId="2" borderId="47" xfId="0" applyFont="1" applyFill="1" applyBorder="1" applyAlignment="1" applyProtection="1">
      <alignment horizontal="center"/>
      <protection hidden="1" locked="0"/>
    </xf>
    <xf numFmtId="0" fontId="9" fillId="2" borderId="48" xfId="0" applyFont="1" applyFill="1" applyBorder="1" applyAlignment="1" applyProtection="1">
      <alignment horizontal="center"/>
      <protection hidden="1" locked="0"/>
    </xf>
    <xf numFmtId="0" fontId="2" fillId="2" borderId="28" xfId="0" applyFont="1" applyFill="1" applyBorder="1" applyAlignment="1" applyProtection="1">
      <alignment horizontal="center"/>
      <protection hidden="1" locked="0"/>
    </xf>
    <xf numFmtId="0" fontId="2" fillId="2" borderId="19" xfId="0" applyFont="1" applyFill="1" applyBorder="1" applyAlignment="1" applyProtection="1">
      <alignment horizontal="center"/>
      <protection hidden="1" locked="0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2" fillId="2" borderId="47" xfId="0" applyFont="1" applyFill="1" applyBorder="1" applyAlignment="1" applyProtection="1">
      <alignment horizontal="center"/>
      <protection hidden="1" locked="0"/>
    </xf>
    <xf numFmtId="0" fontId="2" fillId="2" borderId="48" xfId="0" applyFont="1" applyFill="1" applyBorder="1" applyAlignment="1" applyProtection="1">
      <alignment horizontal="center"/>
      <protection hidden="1" locked="0"/>
    </xf>
    <xf numFmtId="0" fontId="11" fillId="0" borderId="1" xfId="0" applyFont="1" applyBorder="1" applyAlignment="1" applyProtection="1">
      <alignment horizontal="right"/>
      <protection hidden="1"/>
    </xf>
    <xf numFmtId="0" fontId="1" fillId="11" borderId="26" xfId="0" applyFont="1" applyFill="1" applyBorder="1" applyAlignment="1" applyProtection="1">
      <alignment horizontal="center"/>
      <protection hidden="1"/>
    </xf>
    <xf numFmtId="0" fontId="1" fillId="11" borderId="6" xfId="0" applyFont="1" applyFill="1" applyBorder="1" applyAlignment="1" applyProtection="1">
      <alignment horizontal="center"/>
      <protection hidden="1"/>
    </xf>
    <xf numFmtId="0" fontId="1" fillId="12" borderId="26" xfId="0" applyFont="1" applyFill="1" applyBorder="1" applyAlignment="1" applyProtection="1">
      <alignment horizontal="center"/>
      <protection hidden="1"/>
    </xf>
    <xf numFmtId="0" fontId="1" fillId="12" borderId="6" xfId="0" applyFont="1" applyFill="1" applyBorder="1" applyAlignment="1" applyProtection="1">
      <alignment horizontal="center"/>
      <protection hidden="1"/>
    </xf>
    <xf numFmtId="0" fontId="1" fillId="15" borderId="26" xfId="0" applyFont="1" applyFill="1" applyBorder="1" applyAlignment="1" applyProtection="1">
      <alignment horizontal="center"/>
      <protection hidden="1"/>
    </xf>
    <xf numFmtId="0" fontId="1" fillId="15" borderId="6" xfId="0" applyFont="1" applyFill="1" applyBorder="1" applyAlignment="1" applyProtection="1">
      <alignment horizontal="center"/>
      <protection hidden="1"/>
    </xf>
    <xf numFmtId="0" fontId="1" fillId="10" borderId="8" xfId="0" applyFont="1" applyFill="1" applyBorder="1" applyAlignment="1" applyProtection="1">
      <alignment horizontal="center"/>
      <protection hidden="1"/>
    </xf>
    <xf numFmtId="0" fontId="1" fillId="10" borderId="6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1" xfId="0" applyFont="1" applyFill="1" applyBorder="1" applyAlignment="1">
      <alignment horizontal="right"/>
    </xf>
    <xf numFmtId="0" fontId="0" fillId="10" borderId="28" xfId="0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10" borderId="34" xfId="0" applyFont="1" applyFill="1" applyBorder="1" applyAlignment="1" applyProtection="1">
      <alignment horizontal="center"/>
      <protection locked="0"/>
    </xf>
    <xf numFmtId="0" fontId="9" fillId="10" borderId="51" xfId="0" applyFont="1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2" xfId="0" applyFill="1" applyBorder="1" applyAlignment="1" applyProtection="1">
      <alignment horizontal="center"/>
      <protection locked="0"/>
    </xf>
    <xf numFmtId="0" fontId="0" fillId="10" borderId="13" xfId="0" applyFill="1" applyBorder="1" applyAlignment="1" applyProtection="1">
      <alignment horizontal="center"/>
      <protection locked="0"/>
    </xf>
    <xf numFmtId="0" fontId="9" fillId="0" borderId="36" xfId="0" applyFont="1" applyFill="1" applyBorder="1" applyAlignment="1">
      <alignment horizontal="center"/>
    </xf>
    <xf numFmtId="0" fontId="9" fillId="10" borderId="52" xfId="0" applyFont="1" applyFill="1" applyBorder="1" applyAlignment="1" applyProtection="1">
      <alignment horizontal="center"/>
      <protection locked="0"/>
    </xf>
    <xf numFmtId="0" fontId="0" fillId="10" borderId="19" xfId="0" applyFill="1" applyBorder="1" applyAlignment="1" applyProtection="1">
      <alignment horizontal="center"/>
      <protection locked="0"/>
    </xf>
    <xf numFmtId="0" fontId="0" fillId="10" borderId="53" xfId="0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2" borderId="55" xfId="0" applyFont="1" applyFill="1" applyBorder="1" applyAlignment="1" applyProtection="1">
      <alignment horizontal="center"/>
      <protection locked="0"/>
    </xf>
    <xf numFmtId="0" fontId="9" fillId="2" borderId="56" xfId="0" applyFont="1" applyFill="1" applyBorder="1" applyAlignment="1" applyProtection="1">
      <alignment horizontal="center"/>
      <protection locked="0"/>
    </xf>
    <xf numFmtId="0" fontId="9" fillId="10" borderId="1" xfId="0" applyFont="1" applyFill="1" applyBorder="1" applyAlignment="1" applyProtection="1">
      <alignment horizontal="center"/>
      <protection locked="0"/>
    </xf>
    <xf numFmtId="0" fontId="9" fillId="8" borderId="1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9" fillId="2" borderId="55" xfId="0" applyFont="1" applyFill="1" applyBorder="1" applyAlignment="1" applyProtection="1">
      <alignment horizontal="center"/>
      <protection/>
    </xf>
    <xf numFmtId="0" fontId="9" fillId="2" borderId="56" xfId="0" applyFont="1" applyFill="1" applyBorder="1" applyAlignment="1" applyProtection="1">
      <alignment horizontal="center"/>
      <protection/>
    </xf>
    <xf numFmtId="0" fontId="8" fillId="0" borderId="2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="55" zoomScaleNormal="55" workbookViewId="0" topLeftCell="A1">
      <selection activeCell="K15" sqref="K15"/>
    </sheetView>
  </sheetViews>
  <sheetFormatPr defaultColWidth="11.421875" defaultRowHeight="12.75"/>
  <cols>
    <col min="1" max="1" width="7.8515625" style="0" customWidth="1"/>
    <col min="2" max="2" width="14.00390625" style="0" customWidth="1"/>
    <col min="3" max="3" width="14.57421875" style="0" bestFit="1" customWidth="1"/>
    <col min="6" max="6" width="14.8515625" style="0" bestFit="1" customWidth="1"/>
  </cols>
  <sheetData>
    <row r="1" spans="1:7" ht="3.75" customHeight="1">
      <c r="A1" s="236" t="s">
        <v>67</v>
      </c>
      <c r="B1" s="236"/>
      <c r="C1" s="236"/>
      <c r="D1" s="236"/>
      <c r="E1" s="236"/>
      <c r="F1" s="236"/>
      <c r="G1" s="236"/>
    </row>
    <row r="2" spans="1:7" ht="13.5" thickBot="1">
      <c r="A2" s="236"/>
      <c r="B2" s="236"/>
      <c r="C2" s="236"/>
      <c r="D2" s="236"/>
      <c r="E2" s="236"/>
      <c r="F2" s="236"/>
      <c r="G2" s="236"/>
    </row>
    <row r="3" spans="1:7" ht="20.25">
      <c r="A3" s="182" t="s">
        <v>52</v>
      </c>
      <c r="B3" s="183" t="s">
        <v>54</v>
      </c>
      <c r="C3" s="184" t="s">
        <v>56</v>
      </c>
      <c r="D3" s="159"/>
      <c r="E3" s="193" t="s">
        <v>52</v>
      </c>
      <c r="F3" s="194" t="s">
        <v>54</v>
      </c>
      <c r="G3" s="195" t="s">
        <v>56</v>
      </c>
    </row>
    <row r="4" spans="1:7" ht="20.25">
      <c r="A4" s="185">
        <v>1</v>
      </c>
      <c r="B4" s="186"/>
      <c r="C4" s="216"/>
      <c r="D4" s="159"/>
      <c r="E4" s="196">
        <f>A35+1</f>
        <v>33</v>
      </c>
      <c r="F4" s="197"/>
      <c r="G4" s="219"/>
    </row>
    <row r="5" spans="1:7" ht="20.25">
      <c r="A5" s="185">
        <f>A4+1</f>
        <v>2</v>
      </c>
      <c r="B5" s="186"/>
      <c r="C5" s="216"/>
      <c r="D5" s="159"/>
      <c r="E5" s="196">
        <f aca="true" t="shared" si="0" ref="E5:E35">E4+1</f>
        <v>34</v>
      </c>
      <c r="F5" s="197"/>
      <c r="G5" s="219"/>
    </row>
    <row r="6" spans="1:7" ht="20.25">
      <c r="A6" s="185">
        <f aca="true" t="shared" si="1" ref="A6:A35">A5+1</f>
        <v>3</v>
      </c>
      <c r="B6" s="186"/>
      <c r="C6" s="216"/>
      <c r="D6" s="159"/>
      <c r="E6" s="196">
        <f t="shared" si="0"/>
        <v>35</v>
      </c>
      <c r="F6" s="197"/>
      <c r="G6" s="219"/>
    </row>
    <row r="7" spans="1:7" ht="20.25">
      <c r="A7" s="185">
        <f t="shared" si="1"/>
        <v>4</v>
      </c>
      <c r="B7" s="186"/>
      <c r="C7" s="216"/>
      <c r="D7" s="159"/>
      <c r="E7" s="196">
        <f t="shared" si="0"/>
        <v>36</v>
      </c>
      <c r="F7" s="197"/>
      <c r="G7" s="219"/>
    </row>
    <row r="8" spans="1:7" ht="20.25">
      <c r="A8" s="185">
        <f t="shared" si="1"/>
        <v>5</v>
      </c>
      <c r="B8" s="186"/>
      <c r="C8" s="216"/>
      <c r="D8" s="159"/>
      <c r="E8" s="196">
        <f t="shared" si="0"/>
        <v>37</v>
      </c>
      <c r="F8" s="197"/>
      <c r="G8" s="219"/>
    </row>
    <row r="9" spans="1:7" ht="20.25">
      <c r="A9" s="185">
        <f t="shared" si="1"/>
        <v>6</v>
      </c>
      <c r="B9" s="186"/>
      <c r="C9" s="216"/>
      <c r="D9" s="159"/>
      <c r="E9" s="196">
        <f t="shared" si="0"/>
        <v>38</v>
      </c>
      <c r="F9" s="197"/>
      <c r="G9" s="219"/>
    </row>
    <row r="10" spans="1:7" ht="20.25">
      <c r="A10" s="185">
        <f t="shared" si="1"/>
        <v>7</v>
      </c>
      <c r="B10" s="186"/>
      <c r="C10" s="216"/>
      <c r="D10" s="159"/>
      <c r="E10" s="196">
        <f t="shared" si="0"/>
        <v>39</v>
      </c>
      <c r="F10" s="197"/>
      <c r="G10" s="219"/>
    </row>
    <row r="11" spans="1:7" ht="20.25">
      <c r="A11" s="185">
        <f t="shared" si="1"/>
        <v>8</v>
      </c>
      <c r="B11" s="186"/>
      <c r="C11" s="216"/>
      <c r="D11" s="159"/>
      <c r="E11" s="196">
        <f t="shared" si="0"/>
        <v>40</v>
      </c>
      <c r="F11" s="197"/>
      <c r="G11" s="219"/>
    </row>
    <row r="12" spans="1:7" ht="20.25">
      <c r="A12" s="185">
        <f t="shared" si="1"/>
        <v>9</v>
      </c>
      <c r="B12" s="186"/>
      <c r="C12" s="216"/>
      <c r="D12" s="159"/>
      <c r="E12" s="196">
        <f t="shared" si="0"/>
        <v>41</v>
      </c>
      <c r="F12" s="197"/>
      <c r="G12" s="219"/>
    </row>
    <row r="13" spans="1:7" ht="20.25">
      <c r="A13" s="185">
        <f t="shared" si="1"/>
        <v>10</v>
      </c>
      <c r="B13" s="186"/>
      <c r="C13" s="216"/>
      <c r="D13" s="159"/>
      <c r="E13" s="196">
        <f t="shared" si="0"/>
        <v>42</v>
      </c>
      <c r="F13" s="197"/>
      <c r="G13" s="219"/>
    </row>
    <row r="14" spans="1:7" ht="20.25">
      <c r="A14" s="185">
        <f t="shared" si="1"/>
        <v>11</v>
      </c>
      <c r="B14" s="186"/>
      <c r="C14" s="216"/>
      <c r="D14" s="159"/>
      <c r="E14" s="196">
        <f>E13+1</f>
        <v>43</v>
      </c>
      <c r="F14" s="197"/>
      <c r="G14" s="219"/>
    </row>
    <row r="15" spans="1:7" ht="20.25">
      <c r="A15" s="185">
        <f t="shared" si="1"/>
        <v>12</v>
      </c>
      <c r="B15" s="186"/>
      <c r="C15" s="216"/>
      <c r="D15" s="159"/>
      <c r="E15" s="196">
        <f t="shared" si="0"/>
        <v>44</v>
      </c>
      <c r="F15" s="197"/>
      <c r="G15" s="219"/>
    </row>
    <row r="16" spans="1:7" ht="20.25">
      <c r="A16" s="185">
        <f t="shared" si="1"/>
        <v>13</v>
      </c>
      <c r="B16" s="186"/>
      <c r="C16" s="216"/>
      <c r="D16" s="159"/>
      <c r="E16" s="196">
        <f t="shared" si="0"/>
        <v>45</v>
      </c>
      <c r="F16" s="197"/>
      <c r="G16" s="219"/>
    </row>
    <row r="17" spans="1:7" ht="20.25">
      <c r="A17" s="185">
        <f t="shared" si="1"/>
        <v>14</v>
      </c>
      <c r="B17" s="186"/>
      <c r="C17" s="216"/>
      <c r="D17" s="159"/>
      <c r="E17" s="196">
        <f t="shared" si="0"/>
        <v>46</v>
      </c>
      <c r="F17" s="197"/>
      <c r="G17" s="219"/>
    </row>
    <row r="18" spans="1:7" ht="20.25">
      <c r="A18" s="185">
        <f t="shared" si="1"/>
        <v>15</v>
      </c>
      <c r="B18" s="186"/>
      <c r="C18" s="216"/>
      <c r="D18" s="159"/>
      <c r="E18" s="196">
        <f t="shared" si="0"/>
        <v>47</v>
      </c>
      <c r="F18" s="197"/>
      <c r="G18" s="219"/>
    </row>
    <row r="19" spans="1:7" ht="20.25">
      <c r="A19" s="185">
        <f t="shared" si="1"/>
        <v>16</v>
      </c>
      <c r="B19" s="186"/>
      <c r="C19" s="216"/>
      <c r="D19" s="159"/>
      <c r="E19" s="196">
        <f t="shared" si="0"/>
        <v>48</v>
      </c>
      <c r="F19" s="197"/>
      <c r="G19" s="219"/>
    </row>
    <row r="20" spans="1:7" ht="20.25">
      <c r="A20" s="185">
        <f t="shared" si="1"/>
        <v>17</v>
      </c>
      <c r="B20" s="186"/>
      <c r="C20" s="216"/>
      <c r="D20" s="159"/>
      <c r="E20" s="196">
        <f t="shared" si="0"/>
        <v>49</v>
      </c>
      <c r="F20" s="197"/>
      <c r="G20" s="219"/>
    </row>
    <row r="21" spans="1:7" ht="20.25">
      <c r="A21" s="185">
        <f t="shared" si="1"/>
        <v>18</v>
      </c>
      <c r="B21" s="186"/>
      <c r="C21" s="216"/>
      <c r="D21" s="159"/>
      <c r="E21" s="196">
        <f t="shared" si="0"/>
        <v>50</v>
      </c>
      <c r="F21" s="197"/>
      <c r="G21" s="219"/>
    </row>
    <row r="22" spans="1:7" ht="20.25">
      <c r="A22" s="185">
        <f t="shared" si="1"/>
        <v>19</v>
      </c>
      <c r="B22" s="186"/>
      <c r="C22" s="216"/>
      <c r="D22" s="159"/>
      <c r="E22" s="196">
        <f>E21+1</f>
        <v>51</v>
      </c>
      <c r="F22" s="197"/>
      <c r="G22" s="219"/>
    </row>
    <row r="23" spans="1:7" ht="20.25">
      <c r="A23" s="185">
        <f t="shared" si="1"/>
        <v>20</v>
      </c>
      <c r="B23" s="186"/>
      <c r="C23" s="216"/>
      <c r="D23" s="159"/>
      <c r="E23" s="196">
        <f t="shared" si="0"/>
        <v>52</v>
      </c>
      <c r="F23" s="197"/>
      <c r="G23" s="219"/>
    </row>
    <row r="24" spans="1:7" ht="20.25">
      <c r="A24" s="185">
        <f t="shared" si="1"/>
        <v>21</v>
      </c>
      <c r="B24" s="186"/>
      <c r="C24" s="216"/>
      <c r="D24" s="159"/>
      <c r="E24" s="196">
        <f t="shared" si="0"/>
        <v>53</v>
      </c>
      <c r="F24" s="197"/>
      <c r="G24" s="219"/>
    </row>
    <row r="25" spans="1:7" ht="20.25">
      <c r="A25" s="185">
        <f t="shared" si="1"/>
        <v>22</v>
      </c>
      <c r="B25" s="186"/>
      <c r="C25" s="216"/>
      <c r="D25" s="159"/>
      <c r="E25" s="196">
        <f t="shared" si="0"/>
        <v>54</v>
      </c>
      <c r="F25" s="197"/>
      <c r="G25" s="219"/>
    </row>
    <row r="26" spans="1:7" ht="20.25">
      <c r="A26" s="185">
        <f t="shared" si="1"/>
        <v>23</v>
      </c>
      <c r="B26" s="186"/>
      <c r="C26" s="216"/>
      <c r="D26" s="159"/>
      <c r="E26" s="196">
        <f t="shared" si="0"/>
        <v>55</v>
      </c>
      <c r="F26" s="197"/>
      <c r="G26" s="219"/>
    </row>
    <row r="27" spans="1:7" ht="20.25">
      <c r="A27" s="185">
        <f t="shared" si="1"/>
        <v>24</v>
      </c>
      <c r="B27" s="186"/>
      <c r="C27" s="216"/>
      <c r="D27" s="159"/>
      <c r="E27" s="196">
        <f t="shared" si="0"/>
        <v>56</v>
      </c>
      <c r="F27" s="197"/>
      <c r="G27" s="219"/>
    </row>
    <row r="28" spans="1:7" ht="20.25">
      <c r="A28" s="185">
        <f t="shared" si="1"/>
        <v>25</v>
      </c>
      <c r="B28" s="186"/>
      <c r="C28" s="216"/>
      <c r="D28" s="159"/>
      <c r="E28" s="196">
        <f t="shared" si="0"/>
        <v>57</v>
      </c>
      <c r="F28" s="197"/>
      <c r="G28" s="219"/>
    </row>
    <row r="29" spans="1:7" ht="20.25">
      <c r="A29" s="185">
        <f t="shared" si="1"/>
        <v>26</v>
      </c>
      <c r="B29" s="186"/>
      <c r="C29" s="217"/>
      <c r="D29" s="159"/>
      <c r="E29" s="196">
        <f t="shared" si="0"/>
        <v>58</v>
      </c>
      <c r="F29" s="197"/>
      <c r="G29" s="219"/>
    </row>
    <row r="30" spans="1:7" ht="20.25">
      <c r="A30" s="185">
        <f t="shared" si="1"/>
        <v>27</v>
      </c>
      <c r="B30" s="186"/>
      <c r="C30" s="216"/>
      <c r="D30" s="159"/>
      <c r="E30" s="196">
        <f>E29+1</f>
        <v>59</v>
      </c>
      <c r="F30" s="197"/>
      <c r="G30" s="219"/>
    </row>
    <row r="31" spans="1:7" ht="20.25">
      <c r="A31" s="185">
        <f t="shared" si="1"/>
        <v>28</v>
      </c>
      <c r="B31" s="186"/>
      <c r="C31" s="216"/>
      <c r="E31" s="196">
        <f t="shared" si="0"/>
        <v>60</v>
      </c>
      <c r="F31" s="197"/>
      <c r="G31" s="219"/>
    </row>
    <row r="32" spans="1:7" ht="20.25">
      <c r="A32" s="185">
        <f t="shared" si="1"/>
        <v>29</v>
      </c>
      <c r="B32" s="186"/>
      <c r="C32" s="216"/>
      <c r="E32" s="196">
        <f t="shared" si="0"/>
        <v>61</v>
      </c>
      <c r="F32" s="197"/>
      <c r="G32" s="219"/>
    </row>
    <row r="33" spans="1:7" ht="20.25">
      <c r="A33" s="185">
        <f t="shared" si="1"/>
        <v>30</v>
      </c>
      <c r="B33" s="186"/>
      <c r="C33" s="216"/>
      <c r="E33" s="196">
        <f>E32+1</f>
        <v>62</v>
      </c>
      <c r="F33" s="197"/>
      <c r="G33" s="219"/>
    </row>
    <row r="34" spans="1:7" ht="20.25">
      <c r="A34" s="185">
        <f t="shared" si="1"/>
        <v>31</v>
      </c>
      <c r="B34" s="186"/>
      <c r="C34" s="216"/>
      <c r="E34" s="196">
        <f t="shared" si="0"/>
        <v>63</v>
      </c>
      <c r="F34" s="197"/>
      <c r="G34" s="219"/>
    </row>
    <row r="35" spans="1:7" ht="21" thickBot="1">
      <c r="A35" s="185">
        <f t="shared" si="1"/>
        <v>32</v>
      </c>
      <c r="B35" s="186"/>
      <c r="C35" s="218"/>
      <c r="E35" s="198">
        <f t="shared" si="0"/>
        <v>64</v>
      </c>
      <c r="F35" s="197"/>
      <c r="G35" s="220"/>
    </row>
    <row r="36" spans="1:7" ht="12.75">
      <c r="A36" s="236" t="s">
        <v>67</v>
      </c>
      <c r="B36" s="236"/>
      <c r="C36" s="236"/>
      <c r="D36" s="236"/>
      <c r="E36" s="236"/>
      <c r="F36" s="236"/>
      <c r="G36" s="236"/>
    </row>
    <row r="37" spans="1:7" ht="13.5" thickBot="1">
      <c r="A37" s="236"/>
      <c r="B37" s="236"/>
      <c r="C37" s="236"/>
      <c r="D37" s="236"/>
      <c r="E37" s="236"/>
      <c r="F37" s="236"/>
      <c r="G37" s="236"/>
    </row>
    <row r="38" spans="1:7" ht="20.25">
      <c r="A38" s="199" t="s">
        <v>52</v>
      </c>
      <c r="B38" s="200" t="s">
        <v>54</v>
      </c>
      <c r="C38" s="201" t="s">
        <v>56</v>
      </c>
      <c r="D38" s="159"/>
      <c r="E38" s="187" t="s">
        <v>52</v>
      </c>
      <c r="F38" s="188" t="s">
        <v>54</v>
      </c>
      <c r="G38" s="189" t="s">
        <v>56</v>
      </c>
    </row>
    <row r="39" spans="1:7" ht="20.25">
      <c r="A39" s="202">
        <f>E35+1</f>
        <v>65</v>
      </c>
      <c r="B39" s="203"/>
      <c r="C39" s="221"/>
      <c r="D39" s="159"/>
      <c r="E39" s="190">
        <f>A70+1</f>
        <v>97</v>
      </c>
      <c r="F39" s="191"/>
      <c r="G39" s="224"/>
    </row>
    <row r="40" spans="1:7" ht="20.25">
      <c r="A40" s="202">
        <f>A39+1</f>
        <v>66</v>
      </c>
      <c r="B40" s="203"/>
      <c r="C40" s="221"/>
      <c r="D40" s="159"/>
      <c r="E40" s="190">
        <f aca="true" t="shared" si="2" ref="E40:E70">E39+1</f>
        <v>98</v>
      </c>
      <c r="F40" s="191"/>
      <c r="G40" s="224"/>
    </row>
    <row r="41" spans="1:7" ht="20.25">
      <c r="A41" s="202">
        <f aca="true" t="shared" si="3" ref="A41:A70">A40+1</f>
        <v>67</v>
      </c>
      <c r="B41" s="203"/>
      <c r="C41" s="221"/>
      <c r="D41" s="159"/>
      <c r="E41" s="190">
        <f t="shared" si="2"/>
        <v>99</v>
      </c>
      <c r="F41" s="191"/>
      <c r="G41" s="224"/>
    </row>
    <row r="42" spans="1:7" ht="20.25">
      <c r="A42" s="202">
        <f t="shared" si="3"/>
        <v>68</v>
      </c>
      <c r="B42" s="203"/>
      <c r="C42" s="221"/>
      <c r="D42" s="159"/>
      <c r="E42" s="190">
        <f t="shared" si="2"/>
        <v>100</v>
      </c>
      <c r="F42" s="191"/>
      <c r="G42" s="224"/>
    </row>
    <row r="43" spans="1:7" ht="20.25">
      <c r="A43" s="202">
        <f t="shared" si="3"/>
        <v>69</v>
      </c>
      <c r="B43" s="203"/>
      <c r="C43" s="221"/>
      <c r="D43" s="159"/>
      <c r="E43" s="190">
        <f t="shared" si="2"/>
        <v>101</v>
      </c>
      <c r="F43" s="191"/>
      <c r="G43" s="224"/>
    </row>
    <row r="44" spans="1:7" ht="20.25">
      <c r="A44" s="202">
        <f t="shared" si="3"/>
        <v>70</v>
      </c>
      <c r="B44" s="203"/>
      <c r="C44" s="221"/>
      <c r="D44" s="159"/>
      <c r="E44" s="190">
        <f t="shared" si="2"/>
        <v>102</v>
      </c>
      <c r="F44" s="191"/>
      <c r="G44" s="224"/>
    </row>
    <row r="45" spans="1:7" ht="20.25">
      <c r="A45" s="202">
        <f t="shared" si="3"/>
        <v>71</v>
      </c>
      <c r="B45" s="203"/>
      <c r="C45" s="221"/>
      <c r="D45" s="159"/>
      <c r="E45" s="190">
        <f t="shared" si="2"/>
        <v>103</v>
      </c>
      <c r="F45" s="191"/>
      <c r="G45" s="224"/>
    </row>
    <row r="46" spans="1:7" ht="20.25">
      <c r="A46" s="202">
        <f t="shared" si="3"/>
        <v>72</v>
      </c>
      <c r="B46" s="203"/>
      <c r="C46" s="221"/>
      <c r="D46" s="159"/>
      <c r="E46" s="190">
        <f t="shared" si="2"/>
        <v>104</v>
      </c>
      <c r="F46" s="191"/>
      <c r="G46" s="224"/>
    </row>
    <row r="47" spans="1:7" ht="20.25">
      <c r="A47" s="202">
        <f t="shared" si="3"/>
        <v>73</v>
      </c>
      <c r="B47" s="203"/>
      <c r="C47" s="221"/>
      <c r="D47" s="159"/>
      <c r="E47" s="190">
        <f t="shared" si="2"/>
        <v>105</v>
      </c>
      <c r="F47" s="191"/>
      <c r="G47" s="224"/>
    </row>
    <row r="48" spans="1:7" ht="20.25">
      <c r="A48" s="202">
        <f t="shared" si="3"/>
        <v>74</v>
      </c>
      <c r="B48" s="203"/>
      <c r="C48" s="221"/>
      <c r="D48" s="159"/>
      <c r="E48" s="190">
        <f t="shared" si="2"/>
        <v>106</v>
      </c>
      <c r="F48" s="191"/>
      <c r="G48" s="224"/>
    </row>
    <row r="49" spans="1:7" ht="20.25">
      <c r="A49" s="202">
        <f t="shared" si="3"/>
        <v>75</v>
      </c>
      <c r="B49" s="203"/>
      <c r="C49" s="221"/>
      <c r="D49" s="159"/>
      <c r="E49" s="190">
        <f t="shared" si="2"/>
        <v>107</v>
      </c>
      <c r="F49" s="191"/>
      <c r="G49" s="224"/>
    </row>
    <row r="50" spans="1:7" ht="20.25">
      <c r="A50" s="202">
        <f t="shared" si="3"/>
        <v>76</v>
      </c>
      <c r="B50" s="203"/>
      <c r="C50" s="221"/>
      <c r="D50" s="159"/>
      <c r="E50" s="190">
        <f t="shared" si="2"/>
        <v>108</v>
      </c>
      <c r="F50" s="191"/>
      <c r="G50" s="224"/>
    </row>
    <row r="51" spans="1:7" ht="20.25">
      <c r="A51" s="202">
        <f t="shared" si="3"/>
        <v>77</v>
      </c>
      <c r="B51" s="203"/>
      <c r="C51" s="221"/>
      <c r="D51" s="159"/>
      <c r="E51" s="190">
        <f t="shared" si="2"/>
        <v>109</v>
      </c>
      <c r="F51" s="191"/>
      <c r="G51" s="224"/>
    </row>
    <row r="52" spans="1:7" ht="20.25">
      <c r="A52" s="202">
        <f t="shared" si="3"/>
        <v>78</v>
      </c>
      <c r="B52" s="203"/>
      <c r="C52" s="221"/>
      <c r="D52" s="159"/>
      <c r="E52" s="190">
        <f t="shared" si="2"/>
        <v>110</v>
      </c>
      <c r="F52" s="191"/>
      <c r="G52" s="224"/>
    </row>
    <row r="53" spans="1:7" ht="20.25">
      <c r="A53" s="202">
        <f t="shared" si="3"/>
        <v>79</v>
      </c>
      <c r="B53" s="203"/>
      <c r="C53" s="221"/>
      <c r="D53" s="159"/>
      <c r="E53" s="190">
        <f t="shared" si="2"/>
        <v>111</v>
      </c>
      <c r="F53" s="191"/>
      <c r="G53" s="224"/>
    </row>
    <row r="54" spans="1:7" ht="20.25">
      <c r="A54" s="202">
        <f t="shared" si="3"/>
        <v>80</v>
      </c>
      <c r="B54" s="203"/>
      <c r="C54" s="221"/>
      <c r="D54" s="159"/>
      <c r="E54" s="190">
        <f t="shared" si="2"/>
        <v>112</v>
      </c>
      <c r="F54" s="191"/>
      <c r="G54" s="224"/>
    </row>
    <row r="55" spans="1:7" ht="20.25">
      <c r="A55" s="202">
        <f t="shared" si="3"/>
        <v>81</v>
      </c>
      <c r="B55" s="203"/>
      <c r="C55" s="221"/>
      <c r="D55" s="159"/>
      <c r="E55" s="190">
        <f t="shared" si="2"/>
        <v>113</v>
      </c>
      <c r="F55" s="191"/>
      <c r="G55" s="224"/>
    </row>
    <row r="56" spans="1:7" ht="20.25">
      <c r="A56" s="202">
        <f t="shared" si="3"/>
        <v>82</v>
      </c>
      <c r="B56" s="203"/>
      <c r="C56" s="221"/>
      <c r="D56" s="159"/>
      <c r="E56" s="190">
        <f t="shared" si="2"/>
        <v>114</v>
      </c>
      <c r="F56" s="191"/>
      <c r="G56" s="224"/>
    </row>
    <row r="57" spans="1:7" ht="20.25">
      <c r="A57" s="202">
        <f t="shared" si="3"/>
        <v>83</v>
      </c>
      <c r="B57" s="203"/>
      <c r="C57" s="221"/>
      <c r="D57" s="159"/>
      <c r="E57" s="190">
        <f t="shared" si="2"/>
        <v>115</v>
      </c>
      <c r="F57" s="191"/>
      <c r="G57" s="224"/>
    </row>
    <row r="58" spans="1:7" ht="20.25">
      <c r="A58" s="202">
        <f t="shared" si="3"/>
        <v>84</v>
      </c>
      <c r="B58" s="203"/>
      <c r="C58" s="221"/>
      <c r="D58" s="159"/>
      <c r="E58" s="190">
        <f t="shared" si="2"/>
        <v>116</v>
      </c>
      <c r="F58" s="191"/>
      <c r="G58" s="224"/>
    </row>
    <row r="59" spans="1:7" ht="20.25">
      <c r="A59" s="202">
        <f t="shared" si="3"/>
        <v>85</v>
      </c>
      <c r="B59" s="203"/>
      <c r="C59" s="221"/>
      <c r="D59" s="159"/>
      <c r="E59" s="190">
        <f t="shared" si="2"/>
        <v>117</v>
      </c>
      <c r="F59" s="191"/>
      <c r="G59" s="224"/>
    </row>
    <row r="60" spans="1:7" ht="20.25">
      <c r="A60" s="202">
        <f t="shared" si="3"/>
        <v>86</v>
      </c>
      <c r="B60" s="203"/>
      <c r="C60" s="221"/>
      <c r="D60" s="159"/>
      <c r="E60" s="190">
        <f t="shared" si="2"/>
        <v>118</v>
      </c>
      <c r="F60" s="191"/>
      <c r="G60" s="224"/>
    </row>
    <row r="61" spans="1:7" ht="20.25">
      <c r="A61" s="202">
        <f t="shared" si="3"/>
        <v>87</v>
      </c>
      <c r="B61" s="203"/>
      <c r="C61" s="221"/>
      <c r="D61" s="159"/>
      <c r="E61" s="190">
        <f t="shared" si="2"/>
        <v>119</v>
      </c>
      <c r="F61" s="191"/>
      <c r="G61" s="224"/>
    </row>
    <row r="62" spans="1:7" ht="20.25">
      <c r="A62" s="202">
        <f t="shared" si="3"/>
        <v>88</v>
      </c>
      <c r="B62" s="203"/>
      <c r="C62" s="221"/>
      <c r="D62" s="159"/>
      <c r="E62" s="190">
        <f t="shared" si="2"/>
        <v>120</v>
      </c>
      <c r="F62" s="191"/>
      <c r="G62" s="224"/>
    </row>
    <row r="63" spans="1:7" ht="20.25">
      <c r="A63" s="202">
        <f t="shared" si="3"/>
        <v>89</v>
      </c>
      <c r="B63" s="203"/>
      <c r="C63" s="221"/>
      <c r="D63" s="159"/>
      <c r="E63" s="190">
        <f t="shared" si="2"/>
        <v>121</v>
      </c>
      <c r="F63" s="191"/>
      <c r="G63" s="224"/>
    </row>
    <row r="64" spans="1:7" ht="20.25">
      <c r="A64" s="202">
        <f t="shared" si="3"/>
        <v>90</v>
      </c>
      <c r="B64" s="203"/>
      <c r="C64" s="222"/>
      <c r="D64" s="159"/>
      <c r="E64" s="190">
        <f t="shared" si="2"/>
        <v>122</v>
      </c>
      <c r="F64" s="191"/>
      <c r="G64" s="224"/>
    </row>
    <row r="65" spans="1:7" ht="20.25">
      <c r="A65" s="202">
        <f t="shared" si="3"/>
        <v>91</v>
      </c>
      <c r="B65" s="203"/>
      <c r="C65" s="221"/>
      <c r="D65" s="159"/>
      <c r="E65" s="190">
        <f t="shared" si="2"/>
        <v>123</v>
      </c>
      <c r="F65" s="191"/>
      <c r="G65" s="224"/>
    </row>
    <row r="66" spans="1:7" ht="20.25">
      <c r="A66" s="202">
        <f t="shared" si="3"/>
        <v>92</v>
      </c>
      <c r="B66" s="203"/>
      <c r="C66" s="221"/>
      <c r="E66" s="190">
        <f t="shared" si="2"/>
        <v>124</v>
      </c>
      <c r="F66" s="191"/>
      <c r="G66" s="224"/>
    </row>
    <row r="67" spans="1:7" ht="20.25">
      <c r="A67" s="202">
        <f t="shared" si="3"/>
        <v>93</v>
      </c>
      <c r="B67" s="203"/>
      <c r="C67" s="221"/>
      <c r="E67" s="190">
        <f t="shared" si="2"/>
        <v>125</v>
      </c>
      <c r="F67" s="191"/>
      <c r="G67" s="224"/>
    </row>
    <row r="68" spans="1:7" ht="20.25">
      <c r="A68" s="202">
        <f t="shared" si="3"/>
        <v>94</v>
      </c>
      <c r="B68" s="203"/>
      <c r="C68" s="221"/>
      <c r="E68" s="190">
        <f t="shared" si="2"/>
        <v>126</v>
      </c>
      <c r="F68" s="191"/>
      <c r="G68" s="224"/>
    </row>
    <row r="69" spans="1:7" ht="20.25">
      <c r="A69" s="202">
        <f t="shared" si="3"/>
        <v>95</v>
      </c>
      <c r="B69" s="203"/>
      <c r="C69" s="221"/>
      <c r="E69" s="190">
        <f t="shared" si="2"/>
        <v>127</v>
      </c>
      <c r="F69" s="191"/>
      <c r="G69" s="224"/>
    </row>
    <row r="70" spans="1:7" ht="21" thickBot="1">
      <c r="A70" s="202">
        <f t="shared" si="3"/>
        <v>96</v>
      </c>
      <c r="B70" s="203"/>
      <c r="C70" s="223"/>
      <c r="E70" s="192">
        <f t="shared" si="2"/>
        <v>128</v>
      </c>
      <c r="F70" s="191"/>
      <c r="G70" s="225"/>
    </row>
    <row r="71" spans="1:7" ht="12.75" customHeight="1">
      <c r="A71" s="236" t="s">
        <v>67</v>
      </c>
      <c r="B71" s="236"/>
      <c r="C71" s="236"/>
      <c r="D71" s="236"/>
      <c r="E71" s="236"/>
      <c r="F71" s="236"/>
      <c r="G71" s="236"/>
    </row>
    <row r="72" spans="1:7" ht="13.5" customHeight="1" thickBot="1">
      <c r="A72" s="236"/>
      <c r="B72" s="236"/>
      <c r="C72" s="236"/>
      <c r="D72" s="236"/>
      <c r="E72" s="236"/>
      <c r="F72" s="236"/>
      <c r="G72" s="236"/>
    </row>
    <row r="73" spans="1:7" ht="20.25">
      <c r="A73" s="138" t="s">
        <v>52</v>
      </c>
      <c r="B73" s="139" t="s">
        <v>54</v>
      </c>
      <c r="C73" s="141" t="s">
        <v>56</v>
      </c>
      <c r="D73" s="159"/>
      <c r="E73" s="138" t="s">
        <v>52</v>
      </c>
      <c r="F73" s="139" t="s">
        <v>54</v>
      </c>
      <c r="G73" s="141" t="s">
        <v>56</v>
      </c>
    </row>
    <row r="74" spans="1:7" ht="20.25">
      <c r="A74" s="142">
        <f>E70+1</f>
        <v>129</v>
      </c>
      <c r="B74" s="147"/>
      <c r="C74" s="145"/>
      <c r="D74" s="159"/>
      <c r="E74" s="142">
        <f>A105+1</f>
        <v>161</v>
      </c>
      <c r="F74" s="147"/>
      <c r="G74" s="145"/>
    </row>
    <row r="75" spans="1:7" ht="20.25">
      <c r="A75" s="142">
        <f>A74+1</f>
        <v>130</v>
      </c>
      <c r="B75" s="147"/>
      <c r="C75" s="145"/>
      <c r="D75" s="159"/>
      <c r="E75" s="142">
        <f aca="true" t="shared" si="4" ref="E75:E105">E74+1</f>
        <v>162</v>
      </c>
      <c r="F75" s="147"/>
      <c r="G75" s="145"/>
    </row>
    <row r="76" spans="1:7" ht="20.25">
      <c r="A76" s="142">
        <f aca="true" t="shared" si="5" ref="A76:A105">A75+1</f>
        <v>131</v>
      </c>
      <c r="B76" s="147"/>
      <c r="C76" s="145"/>
      <c r="D76" s="159"/>
      <c r="E76" s="142">
        <f t="shared" si="4"/>
        <v>163</v>
      </c>
      <c r="F76" s="147"/>
      <c r="G76" s="145"/>
    </row>
    <row r="77" spans="1:7" ht="20.25">
      <c r="A77" s="142">
        <f t="shared" si="5"/>
        <v>132</v>
      </c>
      <c r="B77" s="147"/>
      <c r="C77" s="145"/>
      <c r="D77" s="159"/>
      <c r="E77" s="142">
        <f t="shared" si="4"/>
        <v>164</v>
      </c>
      <c r="F77" s="147"/>
      <c r="G77" s="145"/>
    </row>
    <row r="78" spans="1:7" ht="20.25">
      <c r="A78" s="142">
        <f t="shared" si="5"/>
        <v>133</v>
      </c>
      <c r="B78" s="147"/>
      <c r="C78" s="145"/>
      <c r="D78" s="159"/>
      <c r="E78" s="142">
        <f t="shared" si="4"/>
        <v>165</v>
      </c>
      <c r="F78" s="147"/>
      <c r="G78" s="145"/>
    </row>
    <row r="79" spans="1:7" ht="20.25">
      <c r="A79" s="142">
        <f t="shared" si="5"/>
        <v>134</v>
      </c>
      <c r="B79" s="147"/>
      <c r="C79" s="145"/>
      <c r="D79" s="159"/>
      <c r="E79" s="142">
        <f t="shared" si="4"/>
        <v>166</v>
      </c>
      <c r="F79" s="147"/>
      <c r="G79" s="145"/>
    </row>
    <row r="80" spans="1:7" ht="20.25">
      <c r="A80" s="142">
        <f t="shared" si="5"/>
        <v>135</v>
      </c>
      <c r="B80" s="147"/>
      <c r="C80" s="145"/>
      <c r="D80" s="159"/>
      <c r="E80" s="142">
        <f t="shared" si="4"/>
        <v>167</v>
      </c>
      <c r="F80" s="147"/>
      <c r="G80" s="145"/>
    </row>
    <row r="81" spans="1:7" ht="20.25">
      <c r="A81" s="142">
        <f t="shared" si="5"/>
        <v>136</v>
      </c>
      <c r="B81" s="147"/>
      <c r="C81" s="145"/>
      <c r="D81" s="159"/>
      <c r="E81" s="142">
        <f t="shared" si="4"/>
        <v>168</v>
      </c>
      <c r="F81" s="147"/>
      <c r="G81" s="145"/>
    </row>
    <row r="82" spans="1:7" ht="20.25">
      <c r="A82" s="142">
        <f t="shared" si="5"/>
        <v>137</v>
      </c>
      <c r="B82" s="147"/>
      <c r="C82" s="145"/>
      <c r="D82" s="159"/>
      <c r="E82" s="142">
        <f t="shared" si="4"/>
        <v>169</v>
      </c>
      <c r="F82" s="147"/>
      <c r="G82" s="145"/>
    </row>
    <row r="83" spans="1:7" ht="20.25">
      <c r="A83" s="142">
        <f t="shared" si="5"/>
        <v>138</v>
      </c>
      <c r="B83" s="147"/>
      <c r="C83" s="145"/>
      <c r="D83" s="159"/>
      <c r="E83" s="142">
        <f t="shared" si="4"/>
        <v>170</v>
      </c>
      <c r="F83" s="147"/>
      <c r="G83" s="145"/>
    </row>
    <row r="84" spans="1:7" ht="20.25">
      <c r="A84" s="142">
        <f t="shared" si="5"/>
        <v>139</v>
      </c>
      <c r="B84" s="147"/>
      <c r="C84" s="145"/>
      <c r="D84" s="159"/>
      <c r="E84" s="142">
        <f t="shared" si="4"/>
        <v>171</v>
      </c>
      <c r="F84" s="147"/>
      <c r="G84" s="145"/>
    </row>
    <row r="85" spans="1:7" ht="20.25">
      <c r="A85" s="142">
        <f t="shared" si="5"/>
        <v>140</v>
      </c>
      <c r="B85" s="147"/>
      <c r="C85" s="145"/>
      <c r="D85" s="159"/>
      <c r="E85" s="142">
        <f t="shared" si="4"/>
        <v>172</v>
      </c>
      <c r="F85" s="147"/>
      <c r="G85" s="145"/>
    </row>
    <row r="86" spans="1:7" ht="20.25">
      <c r="A86" s="142">
        <f t="shared" si="5"/>
        <v>141</v>
      </c>
      <c r="B86" s="147"/>
      <c r="C86" s="145"/>
      <c r="D86" s="159"/>
      <c r="E86" s="142">
        <f t="shared" si="4"/>
        <v>173</v>
      </c>
      <c r="F86" s="147"/>
      <c r="G86" s="145"/>
    </row>
    <row r="87" spans="1:7" ht="20.25">
      <c r="A87" s="142">
        <f t="shared" si="5"/>
        <v>142</v>
      </c>
      <c r="B87" s="147"/>
      <c r="C87" s="145"/>
      <c r="D87" s="159"/>
      <c r="E87" s="142">
        <f t="shared" si="4"/>
        <v>174</v>
      </c>
      <c r="F87" s="147"/>
      <c r="G87" s="145"/>
    </row>
    <row r="88" spans="1:7" ht="20.25">
      <c r="A88" s="142">
        <f t="shared" si="5"/>
        <v>143</v>
      </c>
      <c r="B88" s="147"/>
      <c r="C88" s="145"/>
      <c r="D88" s="159"/>
      <c r="E88" s="142">
        <f t="shared" si="4"/>
        <v>175</v>
      </c>
      <c r="F88" s="147"/>
      <c r="G88" s="145"/>
    </row>
    <row r="89" spans="1:7" ht="20.25">
      <c r="A89" s="142">
        <f t="shared" si="5"/>
        <v>144</v>
      </c>
      <c r="B89" s="147"/>
      <c r="C89" s="145"/>
      <c r="D89" s="159"/>
      <c r="E89" s="142">
        <f t="shared" si="4"/>
        <v>176</v>
      </c>
      <c r="F89" s="147"/>
      <c r="G89" s="145"/>
    </row>
    <row r="90" spans="1:7" ht="20.25">
      <c r="A90" s="142">
        <f t="shared" si="5"/>
        <v>145</v>
      </c>
      <c r="B90" s="147"/>
      <c r="C90" s="145"/>
      <c r="D90" s="159"/>
      <c r="E90" s="142">
        <f t="shared" si="4"/>
        <v>177</v>
      </c>
      <c r="F90" s="147"/>
      <c r="G90" s="145"/>
    </row>
    <row r="91" spans="1:7" ht="20.25">
      <c r="A91" s="142">
        <f t="shared" si="5"/>
        <v>146</v>
      </c>
      <c r="B91" s="147"/>
      <c r="C91" s="145"/>
      <c r="D91" s="159"/>
      <c r="E91" s="142">
        <f t="shared" si="4"/>
        <v>178</v>
      </c>
      <c r="F91" s="147"/>
      <c r="G91" s="145"/>
    </row>
    <row r="92" spans="1:7" ht="20.25">
      <c r="A92" s="142">
        <f t="shared" si="5"/>
        <v>147</v>
      </c>
      <c r="B92" s="147"/>
      <c r="C92" s="145"/>
      <c r="D92" s="159"/>
      <c r="E92" s="142">
        <f t="shared" si="4"/>
        <v>179</v>
      </c>
      <c r="F92" s="147"/>
      <c r="G92" s="145"/>
    </row>
    <row r="93" spans="1:7" ht="20.25">
      <c r="A93" s="142">
        <f t="shared" si="5"/>
        <v>148</v>
      </c>
      <c r="B93" s="147"/>
      <c r="C93" s="145"/>
      <c r="D93" s="159"/>
      <c r="E93" s="142">
        <f t="shared" si="4"/>
        <v>180</v>
      </c>
      <c r="F93" s="147"/>
      <c r="G93" s="145"/>
    </row>
    <row r="94" spans="1:7" ht="20.25">
      <c r="A94" s="142">
        <f t="shared" si="5"/>
        <v>149</v>
      </c>
      <c r="B94" s="147"/>
      <c r="C94" s="145"/>
      <c r="D94" s="159"/>
      <c r="E94" s="142">
        <f t="shared" si="4"/>
        <v>181</v>
      </c>
      <c r="F94" s="147"/>
      <c r="G94" s="145"/>
    </row>
    <row r="95" spans="1:7" ht="20.25">
      <c r="A95" s="142">
        <f t="shared" si="5"/>
        <v>150</v>
      </c>
      <c r="B95" s="147"/>
      <c r="C95" s="145"/>
      <c r="D95" s="159"/>
      <c r="E95" s="142">
        <f t="shared" si="4"/>
        <v>182</v>
      </c>
      <c r="F95" s="147"/>
      <c r="G95" s="145"/>
    </row>
    <row r="96" spans="1:7" ht="20.25">
      <c r="A96" s="142">
        <f t="shared" si="5"/>
        <v>151</v>
      </c>
      <c r="B96" s="147"/>
      <c r="C96" s="145"/>
      <c r="D96" s="159"/>
      <c r="E96" s="142">
        <f t="shared" si="4"/>
        <v>183</v>
      </c>
      <c r="F96" s="147"/>
      <c r="G96" s="145"/>
    </row>
    <row r="97" spans="1:7" ht="20.25">
      <c r="A97" s="142">
        <f t="shared" si="5"/>
        <v>152</v>
      </c>
      <c r="B97" s="147"/>
      <c r="C97" s="145"/>
      <c r="D97" s="159"/>
      <c r="E97" s="142">
        <f t="shared" si="4"/>
        <v>184</v>
      </c>
      <c r="F97" s="147"/>
      <c r="G97" s="145"/>
    </row>
    <row r="98" spans="1:7" ht="20.25">
      <c r="A98" s="142">
        <f t="shared" si="5"/>
        <v>153</v>
      </c>
      <c r="B98" s="147"/>
      <c r="C98" s="145"/>
      <c r="D98" s="159"/>
      <c r="E98" s="142">
        <f t="shared" si="4"/>
        <v>185</v>
      </c>
      <c r="F98" s="147"/>
      <c r="G98" s="145"/>
    </row>
    <row r="99" spans="1:7" ht="20.25">
      <c r="A99" s="142">
        <f t="shared" si="5"/>
        <v>154</v>
      </c>
      <c r="B99" s="147"/>
      <c r="C99" s="154"/>
      <c r="D99" s="159"/>
      <c r="E99" s="142">
        <f t="shared" si="4"/>
        <v>186</v>
      </c>
      <c r="F99" s="147"/>
      <c r="G99" s="145"/>
    </row>
    <row r="100" spans="1:7" ht="20.25">
      <c r="A100" s="142">
        <f t="shared" si="5"/>
        <v>155</v>
      </c>
      <c r="B100" s="147"/>
      <c r="C100" s="145"/>
      <c r="D100" s="159"/>
      <c r="E100" s="142">
        <f t="shared" si="4"/>
        <v>187</v>
      </c>
      <c r="F100" s="147"/>
      <c r="G100" s="145"/>
    </row>
    <row r="101" spans="1:7" ht="20.25">
      <c r="A101" s="142">
        <f t="shared" si="5"/>
        <v>156</v>
      </c>
      <c r="B101" s="147"/>
      <c r="C101" s="145"/>
      <c r="E101" s="142">
        <f t="shared" si="4"/>
        <v>188</v>
      </c>
      <c r="F101" s="147"/>
      <c r="G101" s="145"/>
    </row>
    <row r="102" spans="1:7" ht="20.25">
      <c r="A102" s="142">
        <f t="shared" si="5"/>
        <v>157</v>
      </c>
      <c r="B102" s="147"/>
      <c r="C102" s="145"/>
      <c r="E102" s="142">
        <f t="shared" si="4"/>
        <v>189</v>
      </c>
      <c r="F102" s="147"/>
      <c r="G102" s="145"/>
    </row>
    <row r="103" spans="1:7" ht="20.25">
      <c r="A103" s="142">
        <f t="shared" si="5"/>
        <v>158</v>
      </c>
      <c r="B103" s="147"/>
      <c r="C103" s="145"/>
      <c r="E103" s="142">
        <f t="shared" si="4"/>
        <v>190</v>
      </c>
      <c r="F103" s="147"/>
      <c r="G103" s="145"/>
    </row>
    <row r="104" spans="1:7" ht="20.25">
      <c r="A104" s="142">
        <f t="shared" si="5"/>
        <v>159</v>
      </c>
      <c r="B104" s="147"/>
      <c r="C104" s="145"/>
      <c r="E104" s="142">
        <f t="shared" si="4"/>
        <v>191</v>
      </c>
      <c r="F104" s="147"/>
      <c r="G104" s="145"/>
    </row>
    <row r="105" spans="1:7" ht="21" thickBot="1">
      <c r="A105" s="142">
        <f t="shared" si="5"/>
        <v>160</v>
      </c>
      <c r="B105" s="147"/>
      <c r="C105" s="157"/>
      <c r="E105" s="158">
        <f t="shared" si="4"/>
        <v>192</v>
      </c>
      <c r="F105" s="147"/>
      <c r="G105" s="160"/>
    </row>
    <row r="106" spans="1:7" ht="12.75" customHeight="1">
      <c r="A106" s="236" t="s">
        <v>67</v>
      </c>
      <c r="B106" s="236"/>
      <c r="C106" s="236"/>
      <c r="D106" s="236"/>
      <c r="E106" s="236"/>
      <c r="F106" s="236"/>
      <c r="G106" s="236"/>
    </row>
    <row r="107" spans="1:7" ht="13.5" customHeight="1" thickBot="1">
      <c r="A107" s="236"/>
      <c r="B107" s="236"/>
      <c r="C107" s="236"/>
      <c r="D107" s="236"/>
      <c r="E107" s="236"/>
      <c r="F107" s="236"/>
      <c r="G107" s="236"/>
    </row>
    <row r="108" spans="1:7" ht="20.25">
      <c r="A108" s="138" t="s">
        <v>52</v>
      </c>
      <c r="B108" s="139" t="s">
        <v>54</v>
      </c>
      <c r="C108" s="141" t="s">
        <v>56</v>
      </c>
      <c r="D108" s="159"/>
      <c r="E108" s="138" t="s">
        <v>52</v>
      </c>
      <c r="F108" s="139" t="s">
        <v>54</v>
      </c>
      <c r="G108" s="141" t="s">
        <v>56</v>
      </c>
    </row>
    <row r="109" spans="1:7" ht="20.25">
      <c r="A109" s="142">
        <f>E105+1</f>
        <v>193</v>
      </c>
      <c r="B109" s="147"/>
      <c r="C109" s="145"/>
      <c r="D109" s="159"/>
      <c r="E109" s="142">
        <f>A140+1</f>
        <v>225</v>
      </c>
      <c r="F109" s="147"/>
      <c r="G109" s="145"/>
    </row>
    <row r="110" spans="1:7" ht="20.25">
      <c r="A110" s="142">
        <f>A109+1</f>
        <v>194</v>
      </c>
      <c r="B110" s="147"/>
      <c r="C110" s="145"/>
      <c r="D110" s="159"/>
      <c r="E110" s="142">
        <f aca="true" t="shared" si="6" ref="E110:E140">E109+1</f>
        <v>226</v>
      </c>
      <c r="F110" s="147"/>
      <c r="G110" s="145"/>
    </row>
    <row r="111" spans="1:7" ht="20.25">
      <c r="A111" s="142">
        <f aca="true" t="shared" si="7" ref="A111:A140">A110+1</f>
        <v>195</v>
      </c>
      <c r="B111" s="147"/>
      <c r="C111" s="145"/>
      <c r="D111" s="159"/>
      <c r="E111" s="142">
        <f t="shared" si="6"/>
        <v>227</v>
      </c>
      <c r="F111" s="147"/>
      <c r="G111" s="145"/>
    </row>
    <row r="112" spans="1:7" ht="20.25">
      <c r="A112" s="142">
        <f t="shared" si="7"/>
        <v>196</v>
      </c>
      <c r="B112" s="147"/>
      <c r="C112" s="145"/>
      <c r="D112" s="159"/>
      <c r="E112" s="142">
        <f t="shared" si="6"/>
        <v>228</v>
      </c>
      <c r="F112" s="147"/>
      <c r="G112" s="145"/>
    </row>
    <row r="113" spans="1:7" ht="20.25">
      <c r="A113" s="142">
        <f t="shared" si="7"/>
        <v>197</v>
      </c>
      <c r="B113" s="147"/>
      <c r="C113" s="145"/>
      <c r="D113" s="159"/>
      <c r="E113" s="142">
        <f t="shared" si="6"/>
        <v>229</v>
      </c>
      <c r="F113" s="147"/>
      <c r="G113" s="145"/>
    </row>
    <row r="114" spans="1:7" ht="20.25">
      <c r="A114" s="142">
        <f t="shared" si="7"/>
        <v>198</v>
      </c>
      <c r="B114" s="147"/>
      <c r="C114" s="145"/>
      <c r="D114" s="159"/>
      <c r="E114" s="142">
        <f t="shared" si="6"/>
        <v>230</v>
      </c>
      <c r="F114" s="147"/>
      <c r="G114" s="145"/>
    </row>
    <row r="115" spans="1:7" ht="20.25">
      <c r="A115" s="142">
        <f t="shared" si="7"/>
        <v>199</v>
      </c>
      <c r="B115" s="147"/>
      <c r="C115" s="145"/>
      <c r="D115" s="159"/>
      <c r="E115" s="142">
        <f t="shared" si="6"/>
        <v>231</v>
      </c>
      <c r="F115" s="147"/>
      <c r="G115" s="145"/>
    </row>
    <row r="116" spans="1:7" ht="20.25">
      <c r="A116" s="142">
        <f t="shared" si="7"/>
        <v>200</v>
      </c>
      <c r="B116" s="147"/>
      <c r="C116" s="145"/>
      <c r="D116" s="159"/>
      <c r="E116" s="142">
        <f t="shared" si="6"/>
        <v>232</v>
      </c>
      <c r="F116" s="147"/>
      <c r="G116" s="145"/>
    </row>
    <row r="117" spans="1:7" ht="20.25">
      <c r="A117" s="142">
        <f t="shared" si="7"/>
        <v>201</v>
      </c>
      <c r="B117" s="147"/>
      <c r="C117" s="145"/>
      <c r="D117" s="159"/>
      <c r="E117" s="142">
        <f t="shared" si="6"/>
        <v>233</v>
      </c>
      <c r="F117" s="147"/>
      <c r="G117" s="145"/>
    </row>
    <row r="118" spans="1:7" ht="20.25">
      <c r="A118" s="142">
        <f t="shared" si="7"/>
        <v>202</v>
      </c>
      <c r="B118" s="147"/>
      <c r="C118" s="145"/>
      <c r="D118" s="159"/>
      <c r="E118" s="142">
        <f t="shared" si="6"/>
        <v>234</v>
      </c>
      <c r="F118" s="147"/>
      <c r="G118" s="145"/>
    </row>
    <row r="119" spans="1:7" ht="20.25">
      <c r="A119" s="142">
        <f t="shared" si="7"/>
        <v>203</v>
      </c>
      <c r="B119" s="147"/>
      <c r="C119" s="145"/>
      <c r="D119" s="159"/>
      <c r="E119" s="142">
        <f t="shared" si="6"/>
        <v>235</v>
      </c>
      <c r="F119" s="147"/>
      <c r="G119" s="145"/>
    </row>
    <row r="120" spans="1:7" ht="20.25">
      <c r="A120" s="142">
        <f t="shared" si="7"/>
        <v>204</v>
      </c>
      <c r="B120" s="147"/>
      <c r="C120" s="145"/>
      <c r="D120" s="159"/>
      <c r="E120" s="142">
        <f t="shared" si="6"/>
        <v>236</v>
      </c>
      <c r="F120" s="147"/>
      <c r="G120" s="145"/>
    </row>
    <row r="121" spans="1:7" ht="20.25">
      <c r="A121" s="142">
        <f t="shared" si="7"/>
        <v>205</v>
      </c>
      <c r="B121" s="147"/>
      <c r="C121" s="145"/>
      <c r="D121" s="159"/>
      <c r="E121" s="142">
        <f t="shared" si="6"/>
        <v>237</v>
      </c>
      <c r="F121" s="147"/>
      <c r="G121" s="145"/>
    </row>
    <row r="122" spans="1:7" ht="20.25">
      <c r="A122" s="142">
        <f t="shared" si="7"/>
        <v>206</v>
      </c>
      <c r="B122" s="147"/>
      <c r="C122" s="145"/>
      <c r="D122" s="159"/>
      <c r="E122" s="142">
        <f t="shared" si="6"/>
        <v>238</v>
      </c>
      <c r="F122" s="147"/>
      <c r="G122" s="145"/>
    </row>
    <row r="123" spans="1:7" ht="20.25">
      <c r="A123" s="142">
        <f t="shared" si="7"/>
        <v>207</v>
      </c>
      <c r="B123" s="147"/>
      <c r="C123" s="145"/>
      <c r="D123" s="159"/>
      <c r="E123" s="142">
        <f t="shared" si="6"/>
        <v>239</v>
      </c>
      <c r="F123" s="147"/>
      <c r="G123" s="145"/>
    </row>
    <row r="124" spans="1:7" ht="20.25">
      <c r="A124" s="142">
        <f t="shared" si="7"/>
        <v>208</v>
      </c>
      <c r="B124" s="147"/>
      <c r="C124" s="145"/>
      <c r="D124" s="159"/>
      <c r="E124" s="142">
        <f t="shared" si="6"/>
        <v>240</v>
      </c>
      <c r="F124" s="147"/>
      <c r="G124" s="145"/>
    </row>
    <row r="125" spans="1:7" ht="20.25">
      <c r="A125" s="142">
        <f t="shared" si="7"/>
        <v>209</v>
      </c>
      <c r="B125" s="147"/>
      <c r="C125" s="145"/>
      <c r="D125" s="159"/>
      <c r="E125" s="142">
        <f t="shared" si="6"/>
        <v>241</v>
      </c>
      <c r="F125" s="147"/>
      <c r="G125" s="145"/>
    </row>
    <row r="126" spans="1:7" ht="20.25">
      <c r="A126" s="142">
        <f t="shared" si="7"/>
        <v>210</v>
      </c>
      <c r="B126" s="147"/>
      <c r="C126" s="145"/>
      <c r="D126" s="159"/>
      <c r="E126" s="142">
        <f t="shared" si="6"/>
        <v>242</v>
      </c>
      <c r="F126" s="147"/>
      <c r="G126" s="145"/>
    </row>
    <row r="127" spans="1:7" ht="20.25">
      <c r="A127" s="142">
        <f t="shared" si="7"/>
        <v>211</v>
      </c>
      <c r="B127" s="147"/>
      <c r="C127" s="145"/>
      <c r="D127" s="159"/>
      <c r="E127" s="142">
        <f t="shared" si="6"/>
        <v>243</v>
      </c>
      <c r="F127" s="147"/>
      <c r="G127" s="145"/>
    </row>
    <row r="128" spans="1:7" ht="20.25">
      <c r="A128" s="142">
        <f t="shared" si="7"/>
        <v>212</v>
      </c>
      <c r="B128" s="147"/>
      <c r="C128" s="145"/>
      <c r="D128" s="159"/>
      <c r="E128" s="142">
        <f t="shared" si="6"/>
        <v>244</v>
      </c>
      <c r="F128" s="147"/>
      <c r="G128" s="145"/>
    </row>
    <row r="129" spans="1:7" ht="20.25">
      <c r="A129" s="142">
        <f t="shared" si="7"/>
        <v>213</v>
      </c>
      <c r="B129" s="147"/>
      <c r="C129" s="145"/>
      <c r="D129" s="159"/>
      <c r="E129" s="142">
        <f t="shared" si="6"/>
        <v>245</v>
      </c>
      <c r="F129" s="147"/>
      <c r="G129" s="145"/>
    </row>
    <row r="130" spans="1:7" ht="20.25">
      <c r="A130" s="142">
        <f t="shared" si="7"/>
        <v>214</v>
      </c>
      <c r="B130" s="147"/>
      <c r="C130" s="145"/>
      <c r="D130" s="159"/>
      <c r="E130" s="142">
        <f t="shared" si="6"/>
        <v>246</v>
      </c>
      <c r="F130" s="147"/>
      <c r="G130" s="145"/>
    </row>
    <row r="131" spans="1:7" ht="20.25">
      <c r="A131" s="142">
        <f t="shared" si="7"/>
        <v>215</v>
      </c>
      <c r="B131" s="147"/>
      <c r="C131" s="145"/>
      <c r="D131" s="159"/>
      <c r="E131" s="142">
        <f t="shared" si="6"/>
        <v>247</v>
      </c>
      <c r="F131" s="147"/>
      <c r="G131" s="145"/>
    </row>
    <row r="132" spans="1:7" ht="20.25">
      <c r="A132" s="142">
        <f t="shared" si="7"/>
        <v>216</v>
      </c>
      <c r="B132" s="147"/>
      <c r="C132" s="145"/>
      <c r="D132" s="159"/>
      <c r="E132" s="142">
        <f t="shared" si="6"/>
        <v>248</v>
      </c>
      <c r="F132" s="147"/>
      <c r="G132" s="145"/>
    </row>
    <row r="133" spans="1:7" ht="20.25">
      <c r="A133" s="142">
        <f t="shared" si="7"/>
        <v>217</v>
      </c>
      <c r="B133" s="147"/>
      <c r="C133" s="145"/>
      <c r="D133" s="159"/>
      <c r="E133" s="142">
        <f t="shared" si="6"/>
        <v>249</v>
      </c>
      <c r="F133" s="147"/>
      <c r="G133" s="145"/>
    </row>
    <row r="134" spans="1:7" ht="20.25">
      <c r="A134" s="142">
        <f t="shared" si="7"/>
        <v>218</v>
      </c>
      <c r="B134" s="147"/>
      <c r="C134" s="154"/>
      <c r="D134" s="159"/>
      <c r="E134" s="142">
        <f t="shared" si="6"/>
        <v>250</v>
      </c>
      <c r="F134" s="147"/>
      <c r="G134" s="145"/>
    </row>
    <row r="135" spans="1:7" ht="20.25">
      <c r="A135" s="142">
        <f t="shared" si="7"/>
        <v>219</v>
      </c>
      <c r="B135" s="147"/>
      <c r="C135" s="145"/>
      <c r="D135" s="159"/>
      <c r="E135" s="142">
        <f t="shared" si="6"/>
        <v>251</v>
      </c>
      <c r="F135" s="147"/>
      <c r="G135" s="145"/>
    </row>
    <row r="136" spans="1:7" ht="20.25">
      <c r="A136" s="142">
        <f t="shared" si="7"/>
        <v>220</v>
      </c>
      <c r="B136" s="147"/>
      <c r="C136" s="145"/>
      <c r="E136" s="142">
        <f t="shared" si="6"/>
        <v>252</v>
      </c>
      <c r="F136" s="147"/>
      <c r="G136" s="145"/>
    </row>
    <row r="137" spans="1:7" ht="20.25">
      <c r="A137" s="142">
        <f t="shared" si="7"/>
        <v>221</v>
      </c>
      <c r="B137" s="147"/>
      <c r="C137" s="145"/>
      <c r="E137" s="142">
        <f t="shared" si="6"/>
        <v>253</v>
      </c>
      <c r="F137" s="147"/>
      <c r="G137" s="145"/>
    </row>
    <row r="138" spans="1:7" ht="20.25">
      <c r="A138" s="142">
        <f t="shared" si="7"/>
        <v>222</v>
      </c>
      <c r="B138" s="147"/>
      <c r="C138" s="145"/>
      <c r="E138" s="142">
        <f t="shared" si="6"/>
        <v>254</v>
      </c>
      <c r="F138" s="147"/>
      <c r="G138" s="145"/>
    </row>
    <row r="139" spans="1:7" ht="20.25">
      <c r="A139" s="142">
        <f t="shared" si="7"/>
        <v>223</v>
      </c>
      <c r="B139" s="147"/>
      <c r="C139" s="145"/>
      <c r="E139" s="142">
        <f t="shared" si="6"/>
        <v>255</v>
      </c>
      <c r="F139" s="147"/>
      <c r="G139" s="145"/>
    </row>
    <row r="140" spans="1:7" ht="21" thickBot="1">
      <c r="A140" s="142">
        <f t="shared" si="7"/>
        <v>224</v>
      </c>
      <c r="B140" s="147"/>
      <c r="C140" s="157"/>
      <c r="E140" s="158">
        <f t="shared" si="6"/>
        <v>256</v>
      </c>
      <c r="F140" s="147"/>
      <c r="G140" s="160"/>
    </row>
  </sheetData>
  <mergeCells count="4">
    <mergeCell ref="A1:G2"/>
    <mergeCell ref="A36:G37"/>
    <mergeCell ref="A71:G72"/>
    <mergeCell ref="A106:G10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31">
      <selection activeCell="I24" sqref="I24"/>
    </sheetView>
  </sheetViews>
  <sheetFormatPr defaultColWidth="11.421875" defaultRowHeight="12.75"/>
  <cols>
    <col min="1" max="1" width="17.7109375" style="0" customWidth="1"/>
    <col min="2" max="2" width="6.28125" style="0" customWidth="1"/>
    <col min="3" max="3" width="17.7109375" style="0" customWidth="1"/>
    <col min="5" max="5" width="17.7109375" style="0" customWidth="1"/>
    <col min="6" max="6" width="5.8515625" style="0" customWidth="1"/>
    <col min="7" max="7" width="17.7109375" style="0" customWidth="1"/>
  </cols>
  <sheetData>
    <row r="1" spans="1:7" ht="21" customHeight="1">
      <c r="A1" s="323" t="s">
        <v>68</v>
      </c>
      <c r="B1" s="324"/>
      <c r="C1" s="325"/>
      <c r="D1" s="161"/>
      <c r="E1" s="323" t="s">
        <v>68</v>
      </c>
      <c r="F1" s="324"/>
      <c r="G1" s="325"/>
    </row>
    <row r="2" spans="1:7" ht="15">
      <c r="A2" s="162"/>
      <c r="B2" s="326" t="s">
        <v>69</v>
      </c>
      <c r="C2" s="164"/>
      <c r="D2" s="161"/>
      <c r="E2" s="162"/>
      <c r="F2" s="326" t="s">
        <v>69</v>
      </c>
      <c r="G2" s="164"/>
    </row>
    <row r="3" spans="1:7" ht="15">
      <c r="A3" s="165"/>
      <c r="B3" s="326"/>
      <c r="C3" s="166"/>
      <c r="D3" s="161"/>
      <c r="E3" s="165"/>
      <c r="F3" s="326"/>
      <c r="G3" s="166"/>
    </row>
    <row r="4" spans="1:7" ht="15">
      <c r="A4" s="167" t="s">
        <v>54</v>
      </c>
      <c r="B4" s="163"/>
      <c r="C4" s="168" t="s">
        <v>54</v>
      </c>
      <c r="D4" s="161"/>
      <c r="E4" s="167" t="s">
        <v>54</v>
      </c>
      <c r="F4" s="163"/>
      <c r="G4" s="168" t="s">
        <v>54</v>
      </c>
    </row>
    <row r="5" spans="1:7" ht="15">
      <c r="A5" s="162"/>
      <c r="B5" s="169"/>
      <c r="C5" s="164"/>
      <c r="D5" s="161"/>
      <c r="E5" s="162"/>
      <c r="F5" s="169"/>
      <c r="G5" s="164"/>
    </row>
    <row r="6" spans="1:7" ht="15">
      <c r="A6" s="165"/>
      <c r="B6" s="169"/>
      <c r="C6" s="166"/>
      <c r="D6" s="161"/>
      <c r="E6" s="165"/>
      <c r="F6" s="169"/>
      <c r="G6" s="166"/>
    </row>
    <row r="7" spans="1:7" ht="15.75" thickBot="1">
      <c r="A7" s="170" t="s">
        <v>70</v>
      </c>
      <c r="B7" s="171"/>
      <c r="C7" s="172" t="s">
        <v>71</v>
      </c>
      <c r="D7" s="161"/>
      <c r="E7" s="170" t="s">
        <v>70</v>
      </c>
      <c r="F7" s="171"/>
      <c r="G7" s="172" t="s">
        <v>71</v>
      </c>
    </row>
    <row r="8" spans="1:7" ht="15.75" thickBot="1">
      <c r="A8" s="161"/>
      <c r="B8" s="161"/>
      <c r="C8" s="161"/>
      <c r="D8" s="161"/>
      <c r="E8" s="161"/>
      <c r="F8" s="161"/>
      <c r="G8" s="161"/>
    </row>
    <row r="9" spans="1:7" ht="21" customHeight="1">
      <c r="A9" s="323" t="s">
        <v>68</v>
      </c>
      <c r="B9" s="324"/>
      <c r="C9" s="325"/>
      <c r="D9" s="161"/>
      <c r="E9" s="323" t="s">
        <v>68</v>
      </c>
      <c r="F9" s="324"/>
      <c r="G9" s="325"/>
    </row>
    <row r="10" spans="1:7" ht="15">
      <c r="A10" s="162"/>
      <c r="B10" s="326" t="s">
        <v>69</v>
      </c>
      <c r="C10" s="164"/>
      <c r="D10" s="161"/>
      <c r="E10" s="162"/>
      <c r="F10" s="326" t="s">
        <v>69</v>
      </c>
      <c r="G10" s="164"/>
    </row>
    <row r="11" spans="1:7" ht="15">
      <c r="A11" s="165"/>
      <c r="B11" s="326"/>
      <c r="C11" s="166"/>
      <c r="D11" s="161"/>
      <c r="E11" s="165"/>
      <c r="F11" s="326"/>
      <c r="G11" s="166"/>
    </row>
    <row r="12" spans="1:7" ht="15">
      <c r="A12" s="167" t="s">
        <v>54</v>
      </c>
      <c r="B12" s="163"/>
      <c r="C12" s="168" t="s">
        <v>54</v>
      </c>
      <c r="D12" s="161"/>
      <c r="E12" s="167" t="s">
        <v>54</v>
      </c>
      <c r="F12" s="163"/>
      <c r="G12" s="168" t="s">
        <v>54</v>
      </c>
    </row>
    <row r="13" spans="1:7" ht="15">
      <c r="A13" s="162"/>
      <c r="B13" s="169"/>
      <c r="C13" s="164"/>
      <c r="D13" s="161"/>
      <c r="E13" s="162"/>
      <c r="F13" s="169"/>
      <c r="G13" s="164"/>
    </row>
    <row r="14" spans="1:7" ht="15">
      <c r="A14" s="165"/>
      <c r="B14" s="169"/>
      <c r="C14" s="166"/>
      <c r="D14" s="161"/>
      <c r="E14" s="165"/>
      <c r="F14" s="169"/>
      <c r="G14" s="166"/>
    </row>
    <row r="15" spans="1:7" ht="15.75" thickBot="1">
      <c r="A15" s="170" t="s">
        <v>70</v>
      </c>
      <c r="B15" s="171"/>
      <c r="C15" s="172" t="s">
        <v>71</v>
      </c>
      <c r="D15" s="161"/>
      <c r="E15" s="170" t="s">
        <v>70</v>
      </c>
      <c r="F15" s="171"/>
      <c r="G15" s="172" t="s">
        <v>71</v>
      </c>
    </row>
    <row r="16" spans="1:7" ht="15.75" thickBot="1">
      <c r="A16" s="161"/>
      <c r="B16" s="161"/>
      <c r="C16" s="161"/>
      <c r="D16" s="161"/>
      <c r="E16" s="161"/>
      <c r="F16" s="161"/>
      <c r="G16" s="161"/>
    </row>
    <row r="17" spans="1:7" ht="21" customHeight="1">
      <c r="A17" s="323" t="s">
        <v>68</v>
      </c>
      <c r="B17" s="324"/>
      <c r="C17" s="325"/>
      <c r="D17" s="161"/>
      <c r="E17" s="323" t="s">
        <v>68</v>
      </c>
      <c r="F17" s="324"/>
      <c r="G17" s="325"/>
    </row>
    <row r="18" spans="1:7" ht="15">
      <c r="A18" s="162"/>
      <c r="B18" s="326" t="s">
        <v>69</v>
      </c>
      <c r="C18" s="164"/>
      <c r="D18" s="161"/>
      <c r="E18" s="162"/>
      <c r="F18" s="326" t="s">
        <v>69</v>
      </c>
      <c r="G18" s="164"/>
    </row>
    <row r="19" spans="1:7" ht="15">
      <c r="A19" s="165"/>
      <c r="B19" s="326"/>
      <c r="C19" s="166"/>
      <c r="D19" s="161"/>
      <c r="E19" s="165"/>
      <c r="F19" s="326"/>
      <c r="G19" s="166"/>
    </row>
    <row r="20" spans="1:7" ht="15">
      <c r="A20" s="167" t="s">
        <v>54</v>
      </c>
      <c r="B20" s="163"/>
      <c r="C20" s="168" t="s">
        <v>54</v>
      </c>
      <c r="D20" s="161"/>
      <c r="E20" s="167" t="s">
        <v>54</v>
      </c>
      <c r="F20" s="163"/>
      <c r="G20" s="168" t="s">
        <v>54</v>
      </c>
    </row>
    <row r="21" spans="1:7" ht="15">
      <c r="A21" s="162"/>
      <c r="B21" s="169"/>
      <c r="C21" s="164"/>
      <c r="D21" s="161"/>
      <c r="E21" s="162"/>
      <c r="F21" s="169"/>
      <c r="G21" s="164"/>
    </row>
    <row r="22" spans="1:7" ht="15">
      <c r="A22" s="165"/>
      <c r="B22" s="169"/>
      <c r="C22" s="166"/>
      <c r="D22" s="161"/>
      <c r="E22" s="165"/>
      <c r="F22" s="169"/>
      <c r="G22" s="166"/>
    </row>
    <row r="23" spans="1:7" ht="15.75" thickBot="1">
      <c r="A23" s="170" t="s">
        <v>70</v>
      </c>
      <c r="B23" s="171"/>
      <c r="C23" s="172" t="s">
        <v>71</v>
      </c>
      <c r="D23" s="161"/>
      <c r="E23" s="170" t="s">
        <v>70</v>
      </c>
      <c r="F23" s="171"/>
      <c r="G23" s="172" t="s">
        <v>71</v>
      </c>
    </row>
    <row r="24" spans="1:7" ht="15.75" thickBot="1">
      <c r="A24" s="161"/>
      <c r="B24" s="161"/>
      <c r="C24" s="161"/>
      <c r="D24" s="161"/>
      <c r="E24" s="161"/>
      <c r="F24" s="161"/>
      <c r="G24" s="161"/>
    </row>
    <row r="25" spans="1:7" ht="21" customHeight="1">
      <c r="A25" s="323" t="s">
        <v>68</v>
      </c>
      <c r="B25" s="324"/>
      <c r="C25" s="325"/>
      <c r="D25" s="161"/>
      <c r="E25" s="323" t="s">
        <v>68</v>
      </c>
      <c r="F25" s="324"/>
      <c r="G25" s="325"/>
    </row>
    <row r="26" spans="1:7" ht="15">
      <c r="A26" s="162"/>
      <c r="B26" s="326" t="s">
        <v>69</v>
      </c>
      <c r="C26" s="164"/>
      <c r="D26" s="161"/>
      <c r="E26" s="162"/>
      <c r="F26" s="326" t="s">
        <v>69</v>
      </c>
      <c r="G26" s="164"/>
    </row>
    <row r="27" spans="1:7" ht="15">
      <c r="A27" s="165"/>
      <c r="B27" s="326"/>
      <c r="C27" s="166"/>
      <c r="D27" s="161"/>
      <c r="E27" s="165"/>
      <c r="F27" s="326"/>
      <c r="G27" s="166"/>
    </row>
    <row r="28" spans="1:7" ht="15">
      <c r="A28" s="167" t="s">
        <v>54</v>
      </c>
      <c r="B28" s="163"/>
      <c r="C28" s="168" t="s">
        <v>54</v>
      </c>
      <c r="D28" s="161"/>
      <c r="E28" s="167" t="s">
        <v>54</v>
      </c>
      <c r="F28" s="163"/>
      <c r="G28" s="168" t="s">
        <v>54</v>
      </c>
    </row>
    <row r="29" spans="1:7" ht="15">
      <c r="A29" s="162"/>
      <c r="B29" s="169"/>
      <c r="C29" s="164"/>
      <c r="D29" s="161"/>
      <c r="E29" s="162"/>
      <c r="F29" s="169"/>
      <c r="G29" s="164"/>
    </row>
    <row r="30" spans="1:7" ht="15">
      <c r="A30" s="165"/>
      <c r="B30" s="169"/>
      <c r="C30" s="166"/>
      <c r="D30" s="161"/>
      <c r="E30" s="165"/>
      <c r="F30" s="169"/>
      <c r="G30" s="166"/>
    </row>
    <row r="31" spans="1:7" ht="15.75" thickBot="1">
      <c r="A31" s="170" t="s">
        <v>70</v>
      </c>
      <c r="B31" s="171"/>
      <c r="C31" s="172" t="s">
        <v>71</v>
      </c>
      <c r="D31" s="161"/>
      <c r="E31" s="170" t="s">
        <v>70</v>
      </c>
      <c r="F31" s="171"/>
      <c r="G31" s="172" t="s">
        <v>71</v>
      </c>
    </row>
    <row r="32" spans="1:7" ht="15.75" thickBot="1">
      <c r="A32" s="161"/>
      <c r="B32" s="161"/>
      <c r="C32" s="161"/>
      <c r="D32" s="161"/>
      <c r="E32" s="161"/>
      <c r="F32" s="161"/>
      <c r="G32" s="161"/>
    </row>
    <row r="33" spans="1:7" ht="21" customHeight="1">
      <c r="A33" s="323" t="s">
        <v>68</v>
      </c>
      <c r="B33" s="324"/>
      <c r="C33" s="325"/>
      <c r="D33" s="161"/>
      <c r="E33" s="323" t="s">
        <v>68</v>
      </c>
      <c r="F33" s="324"/>
      <c r="G33" s="325"/>
    </row>
    <row r="34" spans="1:7" ht="15">
      <c r="A34" s="162"/>
      <c r="B34" s="326" t="s">
        <v>69</v>
      </c>
      <c r="C34" s="164"/>
      <c r="D34" s="161"/>
      <c r="E34" s="162"/>
      <c r="F34" s="326" t="s">
        <v>69</v>
      </c>
      <c r="G34" s="164"/>
    </row>
    <row r="35" spans="1:7" ht="15">
      <c r="A35" s="165"/>
      <c r="B35" s="326"/>
      <c r="C35" s="166"/>
      <c r="D35" s="161"/>
      <c r="E35" s="165"/>
      <c r="F35" s="326"/>
      <c r="G35" s="166"/>
    </row>
    <row r="36" spans="1:7" ht="15">
      <c r="A36" s="167" t="s">
        <v>54</v>
      </c>
      <c r="B36" s="163"/>
      <c r="C36" s="168" t="s">
        <v>54</v>
      </c>
      <c r="D36" s="161"/>
      <c r="E36" s="167" t="s">
        <v>54</v>
      </c>
      <c r="F36" s="163"/>
      <c r="G36" s="168" t="s">
        <v>54</v>
      </c>
    </row>
    <row r="37" spans="1:7" ht="15">
      <c r="A37" s="162"/>
      <c r="B37" s="169"/>
      <c r="C37" s="164"/>
      <c r="D37" s="161"/>
      <c r="E37" s="162"/>
      <c r="F37" s="169"/>
      <c r="G37" s="164"/>
    </row>
    <row r="38" spans="1:7" ht="15">
      <c r="A38" s="165"/>
      <c r="B38" s="169"/>
      <c r="C38" s="166"/>
      <c r="D38" s="161"/>
      <c r="E38" s="165"/>
      <c r="F38" s="169"/>
      <c r="G38" s="166"/>
    </row>
    <row r="39" spans="1:7" ht="15.75" thickBot="1">
      <c r="A39" s="170" t="s">
        <v>70</v>
      </c>
      <c r="B39" s="171"/>
      <c r="C39" s="172" t="s">
        <v>71</v>
      </c>
      <c r="D39" s="161"/>
      <c r="E39" s="170" t="s">
        <v>70</v>
      </c>
      <c r="F39" s="171"/>
      <c r="G39" s="172" t="s">
        <v>71</v>
      </c>
    </row>
    <row r="40" spans="1:7" ht="15.75" thickBot="1">
      <c r="A40" s="161"/>
      <c r="B40" s="161"/>
      <c r="C40" s="161"/>
      <c r="D40" s="161"/>
      <c r="E40" s="161"/>
      <c r="F40" s="161"/>
      <c r="G40" s="161"/>
    </row>
    <row r="41" spans="1:7" ht="21" customHeight="1">
      <c r="A41" s="323" t="s">
        <v>68</v>
      </c>
      <c r="B41" s="324"/>
      <c r="C41" s="325"/>
      <c r="D41" s="161"/>
      <c r="E41" s="323" t="s">
        <v>68</v>
      </c>
      <c r="F41" s="324"/>
      <c r="G41" s="325"/>
    </row>
    <row r="42" spans="1:7" ht="15">
      <c r="A42" s="162"/>
      <c r="B42" s="326" t="s">
        <v>69</v>
      </c>
      <c r="C42" s="164"/>
      <c r="D42" s="161"/>
      <c r="E42" s="162"/>
      <c r="F42" s="326" t="s">
        <v>69</v>
      </c>
      <c r="G42" s="164"/>
    </row>
    <row r="43" spans="1:7" ht="15">
      <c r="A43" s="165"/>
      <c r="B43" s="326"/>
      <c r="C43" s="166"/>
      <c r="D43" s="161"/>
      <c r="E43" s="165"/>
      <c r="F43" s="326"/>
      <c r="G43" s="166"/>
    </row>
    <row r="44" spans="1:7" ht="15">
      <c r="A44" s="167" t="s">
        <v>54</v>
      </c>
      <c r="B44" s="163"/>
      <c r="C44" s="168" t="s">
        <v>54</v>
      </c>
      <c r="D44" s="161"/>
      <c r="E44" s="167" t="s">
        <v>54</v>
      </c>
      <c r="F44" s="163"/>
      <c r="G44" s="168" t="s">
        <v>54</v>
      </c>
    </row>
    <row r="45" spans="1:7" ht="15">
      <c r="A45" s="162"/>
      <c r="B45" s="169"/>
      <c r="C45" s="164"/>
      <c r="D45" s="161"/>
      <c r="E45" s="162"/>
      <c r="F45" s="169"/>
      <c r="G45" s="164"/>
    </row>
    <row r="46" spans="1:7" ht="15">
      <c r="A46" s="165"/>
      <c r="B46" s="169"/>
      <c r="C46" s="166"/>
      <c r="D46" s="161"/>
      <c r="E46" s="165"/>
      <c r="F46" s="169"/>
      <c r="G46" s="166"/>
    </row>
    <row r="47" spans="1:7" ht="15.75" thickBot="1">
      <c r="A47" s="170" t="s">
        <v>70</v>
      </c>
      <c r="B47" s="171"/>
      <c r="C47" s="172" t="s">
        <v>71</v>
      </c>
      <c r="D47" s="161"/>
      <c r="E47" s="170" t="s">
        <v>70</v>
      </c>
      <c r="F47" s="171"/>
      <c r="G47" s="172" t="s">
        <v>71</v>
      </c>
    </row>
  </sheetData>
  <mergeCells count="24">
    <mergeCell ref="A41:C41"/>
    <mergeCell ref="E41:G41"/>
    <mergeCell ref="B42:B43"/>
    <mergeCell ref="F42:F43"/>
    <mergeCell ref="A33:C33"/>
    <mergeCell ref="E33:G33"/>
    <mergeCell ref="B34:B35"/>
    <mergeCell ref="F34:F35"/>
    <mergeCell ref="A25:C25"/>
    <mergeCell ref="E25:G25"/>
    <mergeCell ref="B26:B27"/>
    <mergeCell ref="F26:F27"/>
    <mergeCell ref="A17:C17"/>
    <mergeCell ref="E17:G17"/>
    <mergeCell ref="B18:B19"/>
    <mergeCell ref="F18:F19"/>
    <mergeCell ref="A9:C9"/>
    <mergeCell ref="E9:G9"/>
    <mergeCell ref="B10:B11"/>
    <mergeCell ref="F10:F11"/>
    <mergeCell ref="A1:C1"/>
    <mergeCell ref="E1:G1"/>
    <mergeCell ref="B2:B3"/>
    <mergeCell ref="F2:F3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2"/>
  <sheetViews>
    <sheetView workbookViewId="0" topLeftCell="A1">
      <selection activeCell="F5" sqref="F5"/>
    </sheetView>
  </sheetViews>
  <sheetFormatPr defaultColWidth="11.421875" defaultRowHeight="12.75"/>
  <cols>
    <col min="1" max="1" width="6.8515625" style="0" bestFit="1" customWidth="1"/>
    <col min="2" max="2" width="0.71875" style="175" customWidth="1"/>
    <col min="4" max="4" width="12.140625" style="0" bestFit="1" customWidth="1"/>
    <col min="5" max="5" width="7.28125" style="0" customWidth="1"/>
    <col min="7" max="7" width="8.140625" style="0" bestFit="1" customWidth="1"/>
    <col min="8" max="8" width="9.8515625" style="0" customWidth="1"/>
    <col min="9" max="9" width="3.00390625" style="0" customWidth="1"/>
    <col min="10" max="10" width="8.57421875" style="0" customWidth="1"/>
    <col min="11" max="11" width="2.421875" style="0" customWidth="1"/>
    <col min="15" max="15" width="17.57421875" style="0" customWidth="1"/>
  </cols>
  <sheetData>
    <row r="1" spans="1:9" ht="21" thickBot="1">
      <c r="A1" s="138" t="s">
        <v>52</v>
      </c>
      <c r="B1" s="173" t="s">
        <v>53</v>
      </c>
      <c r="C1" s="139" t="s">
        <v>54</v>
      </c>
      <c r="D1" s="140" t="s">
        <v>55</v>
      </c>
      <c r="E1" s="141" t="s">
        <v>56</v>
      </c>
      <c r="G1" s="327" t="s">
        <v>55</v>
      </c>
      <c r="H1" s="327"/>
      <c r="I1" s="327"/>
    </row>
    <row r="2" spans="1:15" ht="20.25">
      <c r="A2" s="142">
        <v>1</v>
      </c>
      <c r="B2" s="174">
        <f aca="true" t="shared" si="0" ref="B2:B33">ABS(D2-$G$2)</f>
        <v>0</v>
      </c>
      <c r="C2" s="143"/>
      <c r="D2" s="144"/>
      <c r="E2" s="145"/>
      <c r="G2" s="328"/>
      <c r="H2" s="328"/>
      <c r="I2" t="s">
        <v>57</v>
      </c>
      <c r="O2" s="179">
        <f>G2-O4</f>
        <v>0</v>
      </c>
    </row>
    <row r="3" spans="1:15" ht="20.25">
      <c r="A3" s="142">
        <f aca="true" t="shared" si="1" ref="A3:A66">A2+1</f>
        <v>2</v>
      </c>
      <c r="B3" s="174">
        <f t="shared" si="0"/>
        <v>0</v>
      </c>
      <c r="C3" s="143"/>
      <c r="D3" s="144"/>
      <c r="E3" s="145"/>
      <c r="O3" s="180">
        <f>G2+O4</f>
        <v>0</v>
      </c>
    </row>
    <row r="4" spans="1:15" ht="21" thickBot="1">
      <c r="A4" s="142">
        <f t="shared" si="1"/>
        <v>3</v>
      </c>
      <c r="B4" s="174">
        <f t="shared" si="0"/>
        <v>0</v>
      </c>
      <c r="C4" s="143"/>
      <c r="D4" s="144"/>
      <c r="E4" s="145"/>
      <c r="G4" s="236" t="s">
        <v>58</v>
      </c>
      <c r="H4" s="236"/>
      <c r="I4" s="236"/>
      <c r="O4" s="178">
        <f>ABS(H5-$G$2)</f>
        <v>0</v>
      </c>
    </row>
    <row r="5" spans="1:14" ht="20.25">
      <c r="A5" s="142">
        <f>A4+1</f>
        <v>4</v>
      </c>
      <c r="B5" s="174">
        <f t="shared" si="0"/>
        <v>0</v>
      </c>
      <c r="C5" s="147"/>
      <c r="D5" s="148"/>
      <c r="E5" s="145"/>
      <c r="G5" s="146">
        <f>VLOOKUP(MIN(B2:B201),B2:D201,2,FALSE)</f>
        <v>0</v>
      </c>
      <c r="H5" s="149">
        <f>VLOOKUP(MIN(B2:B201),B2:D201,3,FALSE)</f>
        <v>0</v>
      </c>
      <c r="I5" t="s">
        <v>57</v>
      </c>
      <c r="J5" s="176">
        <f>VLOOKUP(MIN(B2:B201),B2:B201,1,FALSE)</f>
        <v>0</v>
      </c>
      <c r="K5" s="150" t="s">
        <v>57</v>
      </c>
      <c r="L5" t="s">
        <v>59</v>
      </c>
      <c r="M5" s="175"/>
      <c r="N5" s="175"/>
    </row>
    <row r="6" spans="1:5" ht="20.25">
      <c r="A6" s="142">
        <f t="shared" si="1"/>
        <v>5</v>
      </c>
      <c r="B6" s="174">
        <f t="shared" si="0"/>
        <v>0</v>
      </c>
      <c r="C6" s="147"/>
      <c r="D6" s="148"/>
      <c r="E6" s="145"/>
    </row>
    <row r="7" spans="1:13" ht="20.25">
      <c r="A7" s="142">
        <f t="shared" si="1"/>
        <v>6</v>
      </c>
      <c r="B7" s="174">
        <f t="shared" si="0"/>
        <v>0</v>
      </c>
      <c r="C7" s="147"/>
      <c r="D7" s="148"/>
      <c r="E7" s="145"/>
      <c r="G7" s="177">
        <f>COUNTIF(D:D,O2)+COUNTIF(D:D,O3)-1</f>
        <v>-1</v>
      </c>
      <c r="H7" s="329" t="s">
        <v>60</v>
      </c>
      <c r="I7" s="329"/>
      <c r="J7" s="329"/>
      <c r="K7" s="329"/>
      <c r="L7" s="329"/>
      <c r="M7" s="329"/>
    </row>
    <row r="8" spans="1:7" ht="20.25">
      <c r="A8" s="142">
        <f t="shared" si="1"/>
        <v>7</v>
      </c>
      <c r="B8" s="174">
        <f t="shared" si="0"/>
        <v>0</v>
      </c>
      <c r="C8" s="147"/>
      <c r="D8" s="148"/>
      <c r="E8" s="145"/>
      <c r="G8" s="146"/>
    </row>
    <row r="9" spans="1:9" ht="20.25">
      <c r="A9" s="142">
        <f t="shared" si="1"/>
        <v>8</v>
      </c>
      <c r="B9" s="174">
        <f t="shared" si="0"/>
        <v>0</v>
      </c>
      <c r="C9" s="147"/>
      <c r="D9" s="148"/>
      <c r="E9" s="145"/>
      <c r="G9" s="236" t="s">
        <v>61</v>
      </c>
      <c r="H9" s="236"/>
      <c r="I9" s="236"/>
    </row>
    <row r="10" spans="1:9" ht="20.25">
      <c r="A10" s="142">
        <f t="shared" si="1"/>
        <v>9</v>
      </c>
      <c r="B10" s="174">
        <f t="shared" si="0"/>
        <v>0</v>
      </c>
      <c r="C10" s="147"/>
      <c r="D10" s="148"/>
      <c r="E10" s="145"/>
      <c r="G10" s="328" t="e">
        <f>VLOOKUP(MIN(D2:D201),D2:D201,1,FALSE)</f>
        <v>#N/A</v>
      </c>
      <c r="H10" s="328"/>
      <c r="I10" s="328"/>
    </row>
    <row r="11" spans="1:5" ht="20.25">
      <c r="A11" s="142">
        <f t="shared" si="1"/>
        <v>10</v>
      </c>
      <c r="B11" s="174">
        <f t="shared" si="0"/>
        <v>0</v>
      </c>
      <c r="C11" s="147"/>
      <c r="D11" s="148"/>
      <c r="E11" s="145"/>
    </row>
    <row r="12" spans="1:9" ht="20.25">
      <c r="A12" s="142">
        <f t="shared" si="1"/>
        <v>11</v>
      </c>
      <c r="B12" s="174">
        <f t="shared" si="0"/>
        <v>0</v>
      </c>
      <c r="C12" s="147"/>
      <c r="D12" s="148"/>
      <c r="E12" s="145"/>
      <c r="G12" s="236" t="s">
        <v>62</v>
      </c>
      <c r="H12" s="236"/>
      <c r="I12" s="236"/>
    </row>
    <row r="13" spans="1:9" ht="20.25">
      <c r="A13" s="142">
        <f t="shared" si="1"/>
        <v>12</v>
      </c>
      <c r="B13" s="174">
        <f t="shared" si="0"/>
        <v>0</v>
      </c>
      <c r="C13" s="147"/>
      <c r="D13" s="148"/>
      <c r="E13" s="145"/>
      <c r="G13" s="328" t="e">
        <f>VLOOKUP(MAX(D2:D201),D2:D201,1,FALSE)</f>
        <v>#N/A</v>
      </c>
      <c r="H13" s="328"/>
      <c r="I13" s="328"/>
    </row>
    <row r="14" spans="1:5" ht="20.25">
      <c r="A14" s="142">
        <f t="shared" si="1"/>
        <v>13</v>
      </c>
      <c r="B14" s="174">
        <f t="shared" si="0"/>
        <v>0</v>
      </c>
      <c r="C14" s="147"/>
      <c r="D14" s="148"/>
      <c r="E14" s="145"/>
    </row>
    <row r="15" spans="1:9" ht="20.25">
      <c r="A15" s="142">
        <f t="shared" si="1"/>
        <v>14</v>
      </c>
      <c r="B15" s="174">
        <f t="shared" si="0"/>
        <v>0</v>
      </c>
      <c r="C15" s="147"/>
      <c r="D15" s="148"/>
      <c r="E15" s="145"/>
      <c r="G15" s="236" t="s">
        <v>63</v>
      </c>
      <c r="H15" s="236"/>
      <c r="I15" s="236"/>
    </row>
    <row r="16" spans="1:9" ht="20.25">
      <c r="A16" s="142">
        <f t="shared" si="1"/>
        <v>15</v>
      </c>
      <c r="B16" s="174">
        <f t="shared" si="0"/>
        <v>0</v>
      </c>
      <c r="C16" s="147"/>
      <c r="D16" s="148"/>
      <c r="E16" s="145"/>
      <c r="G16" s="328">
        <f>E202</f>
        <v>0</v>
      </c>
      <c r="H16" s="328"/>
      <c r="I16" s="328"/>
    </row>
    <row r="17" spans="1:5" ht="20.25">
      <c r="A17" s="142">
        <f t="shared" si="1"/>
        <v>16</v>
      </c>
      <c r="B17" s="174">
        <f t="shared" si="0"/>
        <v>0</v>
      </c>
      <c r="C17" s="147"/>
      <c r="D17" s="148"/>
      <c r="E17" s="145"/>
    </row>
    <row r="18" spans="1:9" ht="20.25">
      <c r="A18" s="142">
        <f t="shared" si="1"/>
        <v>17</v>
      </c>
      <c r="B18" s="174">
        <f t="shared" si="0"/>
        <v>0</v>
      </c>
      <c r="C18" s="147"/>
      <c r="D18" s="148"/>
      <c r="E18" s="145"/>
      <c r="G18" s="151" t="s">
        <v>64</v>
      </c>
      <c r="H18">
        <f>G16/100*80</f>
        <v>0</v>
      </c>
      <c r="I18" t="s">
        <v>65</v>
      </c>
    </row>
    <row r="19" spans="1:5" ht="20.25">
      <c r="A19" s="142">
        <f t="shared" si="1"/>
        <v>18</v>
      </c>
      <c r="B19" s="174">
        <f t="shared" si="0"/>
        <v>0</v>
      </c>
      <c r="C19" s="147"/>
      <c r="D19" s="148"/>
      <c r="E19" s="145"/>
    </row>
    <row r="20" spans="1:9" ht="20.25">
      <c r="A20" s="142">
        <f t="shared" si="1"/>
        <v>19</v>
      </c>
      <c r="B20" s="174">
        <f t="shared" si="0"/>
        <v>0</v>
      </c>
      <c r="C20" s="147"/>
      <c r="D20" s="148"/>
      <c r="E20" s="145"/>
      <c r="G20" t="s">
        <v>66</v>
      </c>
      <c r="H20">
        <f>G16/100*20</f>
        <v>0</v>
      </c>
      <c r="I20" t="s">
        <v>65</v>
      </c>
    </row>
    <row r="21" spans="1:5" ht="20.25">
      <c r="A21" s="142">
        <f t="shared" si="1"/>
        <v>20</v>
      </c>
      <c r="B21" s="174">
        <f t="shared" si="0"/>
        <v>0</v>
      </c>
      <c r="C21" s="147"/>
      <c r="D21" s="148"/>
      <c r="E21" s="145"/>
    </row>
    <row r="22" spans="1:5" ht="20.25">
      <c r="A22" s="142">
        <f t="shared" si="1"/>
        <v>21</v>
      </c>
      <c r="B22" s="174">
        <f t="shared" si="0"/>
        <v>0</v>
      </c>
      <c r="C22" s="147"/>
      <c r="D22" s="148"/>
      <c r="E22" s="145"/>
    </row>
    <row r="23" spans="1:5" ht="20.25">
      <c r="A23" s="142">
        <f t="shared" si="1"/>
        <v>22</v>
      </c>
      <c r="B23" s="174">
        <f t="shared" si="0"/>
        <v>0</v>
      </c>
      <c r="C23" s="147"/>
      <c r="D23" s="148"/>
      <c r="E23" s="145"/>
    </row>
    <row r="24" spans="1:5" ht="20.25">
      <c r="A24" s="142">
        <f t="shared" si="1"/>
        <v>23</v>
      </c>
      <c r="B24" s="174">
        <f t="shared" si="0"/>
        <v>0</v>
      </c>
      <c r="C24" s="147"/>
      <c r="D24" s="148"/>
      <c r="E24" s="145"/>
    </row>
    <row r="25" spans="1:5" ht="20.25">
      <c r="A25" s="142">
        <f t="shared" si="1"/>
        <v>24</v>
      </c>
      <c r="B25" s="174">
        <f t="shared" si="0"/>
        <v>0</v>
      </c>
      <c r="C25" s="147"/>
      <c r="D25" s="148"/>
      <c r="E25" s="145"/>
    </row>
    <row r="26" spans="1:5" ht="20.25">
      <c r="A26" s="142">
        <f t="shared" si="1"/>
        <v>25</v>
      </c>
      <c r="B26" s="174">
        <f t="shared" si="0"/>
        <v>0</v>
      </c>
      <c r="C26" s="147"/>
      <c r="D26" s="148"/>
      <c r="E26" s="145"/>
    </row>
    <row r="27" spans="1:5" ht="20.25">
      <c r="A27" s="142">
        <f t="shared" si="1"/>
        <v>26</v>
      </c>
      <c r="B27" s="174">
        <f t="shared" si="0"/>
        <v>0</v>
      </c>
      <c r="C27" s="152"/>
      <c r="D27" s="153"/>
      <c r="E27" s="154"/>
    </row>
    <row r="28" spans="1:5" ht="20.25">
      <c r="A28" s="142">
        <f t="shared" si="1"/>
        <v>27</v>
      </c>
      <c r="B28" s="174">
        <f t="shared" si="0"/>
        <v>0</v>
      </c>
      <c r="C28" s="147"/>
      <c r="D28" s="148"/>
      <c r="E28" s="145"/>
    </row>
    <row r="29" spans="1:5" ht="20.25">
      <c r="A29" s="142">
        <f t="shared" si="1"/>
        <v>28</v>
      </c>
      <c r="B29" s="174">
        <f t="shared" si="0"/>
        <v>0</v>
      </c>
      <c r="C29" s="147"/>
      <c r="D29" s="148"/>
      <c r="E29" s="145"/>
    </row>
    <row r="30" spans="1:5" ht="20.25">
      <c r="A30" s="142">
        <f t="shared" si="1"/>
        <v>29</v>
      </c>
      <c r="B30" s="174">
        <f t="shared" si="0"/>
        <v>0</v>
      </c>
      <c r="C30" s="147"/>
      <c r="D30" s="148"/>
      <c r="E30" s="145"/>
    </row>
    <row r="31" spans="1:5" ht="20.25">
      <c r="A31" s="142">
        <f t="shared" si="1"/>
        <v>30</v>
      </c>
      <c r="B31" s="174">
        <f t="shared" si="0"/>
        <v>0</v>
      </c>
      <c r="C31" s="147"/>
      <c r="D31" s="148"/>
      <c r="E31" s="145"/>
    </row>
    <row r="32" spans="1:5" ht="20.25">
      <c r="A32" s="142">
        <f t="shared" si="1"/>
        <v>31</v>
      </c>
      <c r="B32" s="174">
        <f t="shared" si="0"/>
        <v>0</v>
      </c>
      <c r="C32" s="147"/>
      <c r="D32" s="148"/>
      <c r="E32" s="145"/>
    </row>
    <row r="33" spans="1:5" ht="21" thickBot="1">
      <c r="A33" s="142">
        <f t="shared" si="1"/>
        <v>32</v>
      </c>
      <c r="B33" s="174">
        <f t="shared" si="0"/>
        <v>0</v>
      </c>
      <c r="C33" s="155"/>
      <c r="D33" s="156"/>
      <c r="E33" s="157"/>
    </row>
    <row r="34" spans="1:5" ht="20.25">
      <c r="A34" s="142">
        <f t="shared" si="1"/>
        <v>33</v>
      </c>
      <c r="B34" s="174">
        <f aca="true" t="shared" si="2" ref="B34:B65">ABS(D34-$G$2)</f>
        <v>0</v>
      </c>
      <c r="C34" s="147"/>
      <c r="D34" s="148"/>
      <c r="E34" s="145"/>
    </row>
    <row r="35" spans="1:5" ht="20.25">
      <c r="A35" s="142">
        <f t="shared" si="1"/>
        <v>34</v>
      </c>
      <c r="B35" s="174">
        <f t="shared" si="2"/>
        <v>0</v>
      </c>
      <c r="C35" s="147"/>
      <c r="D35" s="148"/>
      <c r="E35" s="145"/>
    </row>
    <row r="36" spans="1:5" ht="20.25">
      <c r="A36" s="142">
        <f t="shared" si="1"/>
        <v>35</v>
      </c>
      <c r="B36" s="174">
        <f t="shared" si="2"/>
        <v>0</v>
      </c>
      <c r="C36" s="147"/>
      <c r="D36" s="148"/>
      <c r="E36" s="145"/>
    </row>
    <row r="37" spans="1:5" ht="20.25">
      <c r="A37" s="142">
        <f t="shared" si="1"/>
        <v>36</v>
      </c>
      <c r="B37" s="174">
        <f t="shared" si="2"/>
        <v>0</v>
      </c>
      <c r="C37" s="147"/>
      <c r="D37" s="148"/>
      <c r="E37" s="145"/>
    </row>
    <row r="38" spans="1:5" ht="20.25">
      <c r="A38" s="142">
        <f t="shared" si="1"/>
        <v>37</v>
      </c>
      <c r="B38" s="174">
        <f t="shared" si="2"/>
        <v>0</v>
      </c>
      <c r="C38" s="147"/>
      <c r="D38" s="148"/>
      <c r="E38" s="145"/>
    </row>
    <row r="39" spans="1:5" ht="20.25">
      <c r="A39" s="142">
        <f t="shared" si="1"/>
        <v>38</v>
      </c>
      <c r="B39" s="174">
        <f t="shared" si="2"/>
        <v>0</v>
      </c>
      <c r="C39" s="147"/>
      <c r="D39" s="148"/>
      <c r="E39" s="145"/>
    </row>
    <row r="40" spans="1:5" ht="20.25">
      <c r="A40" s="142">
        <f t="shared" si="1"/>
        <v>39</v>
      </c>
      <c r="B40" s="174">
        <f t="shared" si="2"/>
        <v>0</v>
      </c>
      <c r="C40" s="147"/>
      <c r="D40" s="148"/>
      <c r="E40" s="145"/>
    </row>
    <row r="41" spans="1:5" ht="20.25">
      <c r="A41" s="142">
        <f t="shared" si="1"/>
        <v>40</v>
      </c>
      <c r="B41" s="174">
        <f t="shared" si="2"/>
        <v>0</v>
      </c>
      <c r="C41" s="147"/>
      <c r="D41" s="148"/>
      <c r="E41" s="145"/>
    </row>
    <row r="42" spans="1:5" ht="20.25">
      <c r="A42" s="142">
        <f t="shared" si="1"/>
        <v>41</v>
      </c>
      <c r="B42" s="174">
        <f t="shared" si="2"/>
        <v>0</v>
      </c>
      <c r="C42" s="147"/>
      <c r="D42" s="148"/>
      <c r="E42" s="145"/>
    </row>
    <row r="43" spans="1:5" ht="20.25">
      <c r="A43" s="142">
        <f t="shared" si="1"/>
        <v>42</v>
      </c>
      <c r="B43" s="174">
        <f t="shared" si="2"/>
        <v>0</v>
      </c>
      <c r="C43" s="147"/>
      <c r="D43" s="148"/>
      <c r="E43" s="145"/>
    </row>
    <row r="44" spans="1:5" ht="20.25">
      <c r="A44" s="142">
        <f t="shared" si="1"/>
        <v>43</v>
      </c>
      <c r="B44" s="174">
        <f t="shared" si="2"/>
        <v>0</v>
      </c>
      <c r="C44" s="147"/>
      <c r="D44" s="148"/>
      <c r="E44" s="145"/>
    </row>
    <row r="45" spans="1:5" ht="20.25">
      <c r="A45" s="142">
        <f t="shared" si="1"/>
        <v>44</v>
      </c>
      <c r="B45" s="174">
        <f t="shared" si="2"/>
        <v>0</v>
      </c>
      <c r="C45" s="147"/>
      <c r="D45" s="148"/>
      <c r="E45" s="145"/>
    </row>
    <row r="46" spans="1:5" ht="20.25">
      <c r="A46" s="142">
        <f t="shared" si="1"/>
        <v>45</v>
      </c>
      <c r="B46" s="174">
        <f t="shared" si="2"/>
        <v>0</v>
      </c>
      <c r="C46" s="147"/>
      <c r="D46" s="148"/>
      <c r="E46" s="145"/>
    </row>
    <row r="47" spans="1:5" ht="20.25">
      <c r="A47" s="142">
        <f t="shared" si="1"/>
        <v>46</v>
      </c>
      <c r="B47" s="174">
        <f t="shared" si="2"/>
        <v>0</v>
      </c>
      <c r="C47" s="147"/>
      <c r="D47" s="148"/>
      <c r="E47" s="145"/>
    </row>
    <row r="48" spans="1:5" ht="20.25">
      <c r="A48" s="142">
        <f t="shared" si="1"/>
        <v>47</v>
      </c>
      <c r="B48" s="174">
        <f t="shared" si="2"/>
        <v>0</v>
      </c>
      <c r="C48" s="147"/>
      <c r="D48" s="148"/>
      <c r="E48" s="145"/>
    </row>
    <row r="49" spans="1:5" ht="20.25">
      <c r="A49" s="142">
        <f t="shared" si="1"/>
        <v>48</v>
      </c>
      <c r="B49" s="174">
        <f t="shared" si="2"/>
        <v>0</v>
      </c>
      <c r="C49" s="147"/>
      <c r="D49" s="148"/>
      <c r="E49" s="145"/>
    </row>
    <row r="50" spans="1:5" ht="20.25">
      <c r="A50" s="142">
        <f t="shared" si="1"/>
        <v>49</v>
      </c>
      <c r="B50" s="174">
        <f t="shared" si="2"/>
        <v>0</v>
      </c>
      <c r="C50" s="147"/>
      <c r="D50" s="148"/>
      <c r="E50" s="145"/>
    </row>
    <row r="51" spans="1:5" ht="20.25">
      <c r="A51" s="142">
        <f t="shared" si="1"/>
        <v>50</v>
      </c>
      <c r="B51" s="174">
        <f t="shared" si="2"/>
        <v>0</v>
      </c>
      <c r="C51" s="147"/>
      <c r="D51" s="148"/>
      <c r="E51" s="145"/>
    </row>
    <row r="52" spans="1:5" ht="20.25">
      <c r="A52" s="142">
        <f t="shared" si="1"/>
        <v>51</v>
      </c>
      <c r="B52" s="174">
        <f t="shared" si="2"/>
        <v>0</v>
      </c>
      <c r="C52" s="147"/>
      <c r="D52" s="148"/>
      <c r="E52" s="145"/>
    </row>
    <row r="53" spans="1:5" ht="20.25">
      <c r="A53" s="142">
        <f t="shared" si="1"/>
        <v>52</v>
      </c>
      <c r="B53" s="174">
        <f t="shared" si="2"/>
        <v>0</v>
      </c>
      <c r="C53" s="147"/>
      <c r="D53" s="148"/>
      <c r="E53" s="145"/>
    </row>
    <row r="54" spans="1:5" ht="20.25">
      <c r="A54" s="142">
        <f t="shared" si="1"/>
        <v>53</v>
      </c>
      <c r="B54" s="174">
        <f t="shared" si="2"/>
        <v>0</v>
      </c>
      <c r="C54" s="147"/>
      <c r="D54" s="148"/>
      <c r="E54" s="145"/>
    </row>
    <row r="55" spans="1:5" ht="20.25">
      <c r="A55" s="142">
        <f t="shared" si="1"/>
        <v>54</v>
      </c>
      <c r="B55" s="174">
        <f t="shared" si="2"/>
        <v>0</v>
      </c>
      <c r="C55" s="147"/>
      <c r="D55" s="148"/>
      <c r="E55" s="145"/>
    </row>
    <row r="56" spans="1:5" ht="20.25">
      <c r="A56" s="142">
        <f t="shared" si="1"/>
        <v>55</v>
      </c>
      <c r="B56" s="174">
        <f t="shared" si="2"/>
        <v>0</v>
      </c>
      <c r="C56" s="147"/>
      <c r="D56" s="148"/>
      <c r="E56" s="145"/>
    </row>
    <row r="57" spans="1:5" ht="20.25">
      <c r="A57" s="142">
        <f t="shared" si="1"/>
        <v>56</v>
      </c>
      <c r="B57" s="174">
        <f t="shared" si="2"/>
        <v>0</v>
      </c>
      <c r="C57" s="147"/>
      <c r="D57" s="148"/>
      <c r="E57" s="145"/>
    </row>
    <row r="58" spans="1:5" ht="20.25">
      <c r="A58" s="142">
        <f t="shared" si="1"/>
        <v>57</v>
      </c>
      <c r="B58" s="174">
        <f t="shared" si="2"/>
        <v>0</v>
      </c>
      <c r="C58" s="147"/>
      <c r="D58" s="148"/>
      <c r="E58" s="145"/>
    </row>
    <row r="59" spans="1:5" ht="20.25">
      <c r="A59" s="142">
        <f t="shared" si="1"/>
        <v>58</v>
      </c>
      <c r="B59" s="174">
        <f t="shared" si="2"/>
        <v>0</v>
      </c>
      <c r="C59" s="152"/>
      <c r="D59" s="153"/>
      <c r="E59" s="154"/>
    </row>
    <row r="60" spans="1:5" ht="20.25">
      <c r="A60" s="142">
        <f t="shared" si="1"/>
        <v>59</v>
      </c>
      <c r="B60" s="174">
        <f t="shared" si="2"/>
        <v>0</v>
      </c>
      <c r="C60" s="147"/>
      <c r="D60" s="148"/>
      <c r="E60" s="145"/>
    </row>
    <row r="61" spans="1:5" ht="20.25">
      <c r="A61" s="142">
        <f t="shared" si="1"/>
        <v>60</v>
      </c>
      <c r="B61" s="174">
        <f t="shared" si="2"/>
        <v>0</v>
      </c>
      <c r="C61" s="147"/>
      <c r="D61" s="148"/>
      <c r="E61" s="145"/>
    </row>
    <row r="62" spans="1:5" ht="20.25">
      <c r="A62" s="142">
        <f t="shared" si="1"/>
        <v>61</v>
      </c>
      <c r="B62" s="174">
        <f t="shared" si="2"/>
        <v>0</v>
      </c>
      <c r="C62" s="147"/>
      <c r="D62" s="148"/>
      <c r="E62" s="145"/>
    </row>
    <row r="63" spans="1:5" ht="20.25">
      <c r="A63" s="142">
        <f t="shared" si="1"/>
        <v>62</v>
      </c>
      <c r="B63" s="174">
        <f t="shared" si="2"/>
        <v>0</v>
      </c>
      <c r="C63" s="147"/>
      <c r="D63" s="148"/>
      <c r="E63" s="145"/>
    </row>
    <row r="64" spans="1:5" ht="20.25">
      <c r="A64" s="142">
        <f t="shared" si="1"/>
        <v>63</v>
      </c>
      <c r="B64" s="174">
        <f t="shared" si="2"/>
        <v>0</v>
      </c>
      <c r="C64" s="147"/>
      <c r="D64" s="148"/>
      <c r="E64" s="145"/>
    </row>
    <row r="65" spans="1:5" ht="21" thickBot="1">
      <c r="A65" s="158">
        <f t="shared" si="1"/>
        <v>64</v>
      </c>
      <c r="B65" s="174">
        <f t="shared" si="2"/>
        <v>0</v>
      </c>
      <c r="C65" s="155"/>
      <c r="D65" s="156"/>
      <c r="E65" s="157"/>
    </row>
    <row r="66" spans="1:5" ht="21" thickBot="1">
      <c r="A66" s="158">
        <f t="shared" si="1"/>
        <v>65</v>
      </c>
      <c r="B66" s="174">
        <f aca="true" t="shared" si="3" ref="B66:B97">ABS(D66-$G$2)</f>
        <v>0</v>
      </c>
      <c r="C66" s="155"/>
      <c r="D66" s="156"/>
      <c r="E66" s="157"/>
    </row>
    <row r="67" spans="1:5" ht="21" thickBot="1">
      <c r="A67" s="158">
        <f aca="true" t="shared" si="4" ref="A67:A130">A66+1</f>
        <v>66</v>
      </c>
      <c r="B67" s="174">
        <f t="shared" si="3"/>
        <v>0</v>
      </c>
      <c r="C67" s="155"/>
      <c r="D67" s="156"/>
      <c r="E67" s="157"/>
    </row>
    <row r="68" spans="1:5" ht="21" thickBot="1">
      <c r="A68" s="158">
        <f t="shared" si="4"/>
        <v>67</v>
      </c>
      <c r="B68" s="174">
        <f t="shared" si="3"/>
        <v>0</v>
      </c>
      <c r="C68" s="155"/>
      <c r="D68" s="156"/>
      <c r="E68" s="157"/>
    </row>
    <row r="69" spans="1:5" ht="21" thickBot="1">
      <c r="A69" s="158">
        <f t="shared" si="4"/>
        <v>68</v>
      </c>
      <c r="B69" s="174">
        <f t="shared" si="3"/>
        <v>0</v>
      </c>
      <c r="C69" s="155"/>
      <c r="D69" s="156"/>
      <c r="E69" s="157"/>
    </row>
    <row r="70" spans="1:5" ht="21" thickBot="1">
      <c r="A70" s="158">
        <f t="shared" si="4"/>
        <v>69</v>
      </c>
      <c r="B70" s="174">
        <f t="shared" si="3"/>
        <v>0</v>
      </c>
      <c r="C70" s="155"/>
      <c r="D70" s="156"/>
      <c r="E70" s="157"/>
    </row>
    <row r="71" spans="1:5" ht="21" thickBot="1">
      <c r="A71" s="158">
        <f t="shared" si="4"/>
        <v>70</v>
      </c>
      <c r="B71" s="174">
        <f t="shared" si="3"/>
        <v>0</v>
      </c>
      <c r="C71" s="155"/>
      <c r="D71" s="156"/>
      <c r="E71" s="157"/>
    </row>
    <row r="72" spans="1:5" ht="21" thickBot="1">
      <c r="A72" s="158">
        <f t="shared" si="4"/>
        <v>71</v>
      </c>
      <c r="B72" s="174">
        <f t="shared" si="3"/>
        <v>0</v>
      </c>
      <c r="C72" s="155"/>
      <c r="D72" s="156"/>
      <c r="E72" s="157"/>
    </row>
    <row r="73" spans="1:5" ht="21" thickBot="1">
      <c r="A73" s="158">
        <f t="shared" si="4"/>
        <v>72</v>
      </c>
      <c r="B73" s="174">
        <f t="shared" si="3"/>
        <v>0</v>
      </c>
      <c r="C73" s="155"/>
      <c r="D73" s="156"/>
      <c r="E73" s="157"/>
    </row>
    <row r="74" spans="1:5" ht="21" thickBot="1">
      <c r="A74" s="158">
        <f t="shared" si="4"/>
        <v>73</v>
      </c>
      <c r="B74" s="174">
        <f t="shared" si="3"/>
        <v>0</v>
      </c>
      <c r="C74" s="155"/>
      <c r="D74" s="156"/>
      <c r="E74" s="157"/>
    </row>
    <row r="75" spans="1:5" ht="21" thickBot="1">
      <c r="A75" s="158">
        <f t="shared" si="4"/>
        <v>74</v>
      </c>
      <c r="B75" s="174">
        <f t="shared" si="3"/>
        <v>0</v>
      </c>
      <c r="C75" s="155"/>
      <c r="D75" s="156"/>
      <c r="E75" s="157"/>
    </row>
    <row r="76" spans="1:5" ht="21" thickBot="1">
      <c r="A76" s="158">
        <f t="shared" si="4"/>
        <v>75</v>
      </c>
      <c r="B76" s="174">
        <f t="shared" si="3"/>
        <v>0</v>
      </c>
      <c r="C76" s="155"/>
      <c r="D76" s="156"/>
      <c r="E76" s="157"/>
    </row>
    <row r="77" spans="1:5" ht="21" thickBot="1">
      <c r="A77" s="158">
        <f t="shared" si="4"/>
        <v>76</v>
      </c>
      <c r="B77" s="174">
        <f t="shared" si="3"/>
        <v>0</v>
      </c>
      <c r="C77" s="155"/>
      <c r="D77" s="156"/>
      <c r="E77" s="157"/>
    </row>
    <row r="78" spans="1:5" ht="21" thickBot="1">
      <c r="A78" s="158">
        <f t="shared" si="4"/>
        <v>77</v>
      </c>
      <c r="B78" s="174">
        <f t="shared" si="3"/>
        <v>0</v>
      </c>
      <c r="C78" s="155"/>
      <c r="D78" s="156"/>
      <c r="E78" s="157"/>
    </row>
    <row r="79" spans="1:5" ht="21" thickBot="1">
      <c r="A79" s="158">
        <f t="shared" si="4"/>
        <v>78</v>
      </c>
      <c r="B79" s="174">
        <f t="shared" si="3"/>
        <v>0</v>
      </c>
      <c r="C79" s="155"/>
      <c r="D79" s="156"/>
      <c r="E79" s="157"/>
    </row>
    <row r="80" spans="1:5" ht="21" thickBot="1">
      <c r="A80" s="158">
        <f t="shared" si="4"/>
        <v>79</v>
      </c>
      <c r="B80" s="174">
        <f t="shared" si="3"/>
        <v>0</v>
      </c>
      <c r="C80" s="155"/>
      <c r="D80" s="156"/>
      <c r="E80" s="157"/>
    </row>
    <row r="81" spans="1:5" ht="21" thickBot="1">
      <c r="A81" s="158">
        <f t="shared" si="4"/>
        <v>80</v>
      </c>
      <c r="B81" s="174">
        <f t="shared" si="3"/>
        <v>0</v>
      </c>
      <c r="C81" s="155"/>
      <c r="D81" s="156"/>
      <c r="E81" s="157"/>
    </row>
    <row r="82" spans="1:5" ht="21" thickBot="1">
      <c r="A82" s="158">
        <f t="shared" si="4"/>
        <v>81</v>
      </c>
      <c r="B82" s="174">
        <f t="shared" si="3"/>
        <v>0</v>
      </c>
      <c r="C82" s="155"/>
      <c r="D82" s="156"/>
      <c r="E82" s="157"/>
    </row>
    <row r="83" spans="1:5" ht="21" thickBot="1">
      <c r="A83" s="158">
        <f t="shared" si="4"/>
        <v>82</v>
      </c>
      <c r="B83" s="174">
        <f t="shared" si="3"/>
        <v>0</v>
      </c>
      <c r="C83" s="155"/>
      <c r="D83" s="156"/>
      <c r="E83" s="157"/>
    </row>
    <row r="84" spans="1:5" ht="21" thickBot="1">
      <c r="A84" s="158">
        <f t="shared" si="4"/>
        <v>83</v>
      </c>
      <c r="B84" s="174">
        <f t="shared" si="3"/>
        <v>0</v>
      </c>
      <c r="C84" s="155"/>
      <c r="D84" s="156"/>
      <c r="E84" s="157"/>
    </row>
    <row r="85" spans="1:5" ht="21" thickBot="1">
      <c r="A85" s="158">
        <f t="shared" si="4"/>
        <v>84</v>
      </c>
      <c r="B85" s="174">
        <f t="shared" si="3"/>
        <v>0</v>
      </c>
      <c r="C85" s="155"/>
      <c r="D85" s="156"/>
      <c r="E85" s="157"/>
    </row>
    <row r="86" spans="1:5" ht="21" thickBot="1">
      <c r="A86" s="158">
        <f t="shared" si="4"/>
        <v>85</v>
      </c>
      <c r="B86" s="174">
        <f t="shared" si="3"/>
        <v>0</v>
      </c>
      <c r="C86" s="155"/>
      <c r="D86" s="156"/>
      <c r="E86" s="157"/>
    </row>
    <row r="87" spans="1:5" ht="21" thickBot="1">
      <c r="A87" s="158">
        <f t="shared" si="4"/>
        <v>86</v>
      </c>
      <c r="B87" s="174">
        <f t="shared" si="3"/>
        <v>0</v>
      </c>
      <c r="C87" s="155"/>
      <c r="D87" s="156"/>
      <c r="E87" s="157"/>
    </row>
    <row r="88" spans="1:5" ht="21" thickBot="1">
      <c r="A88" s="158">
        <f t="shared" si="4"/>
        <v>87</v>
      </c>
      <c r="B88" s="174">
        <f t="shared" si="3"/>
        <v>0</v>
      </c>
      <c r="C88" s="155"/>
      <c r="D88" s="156"/>
      <c r="E88" s="157"/>
    </row>
    <row r="89" spans="1:5" ht="21" thickBot="1">
      <c r="A89" s="158">
        <f t="shared" si="4"/>
        <v>88</v>
      </c>
      <c r="B89" s="174">
        <f t="shared" si="3"/>
        <v>0</v>
      </c>
      <c r="C89" s="155"/>
      <c r="D89" s="156"/>
      <c r="E89" s="157"/>
    </row>
    <row r="90" spans="1:5" ht="21" thickBot="1">
      <c r="A90" s="158">
        <f t="shared" si="4"/>
        <v>89</v>
      </c>
      <c r="B90" s="174">
        <f t="shared" si="3"/>
        <v>0</v>
      </c>
      <c r="C90" s="155"/>
      <c r="D90" s="156"/>
      <c r="E90" s="157"/>
    </row>
    <row r="91" spans="1:5" ht="21" thickBot="1">
      <c r="A91" s="158">
        <f t="shared" si="4"/>
        <v>90</v>
      </c>
      <c r="B91" s="174">
        <f t="shared" si="3"/>
        <v>0</v>
      </c>
      <c r="C91" s="155"/>
      <c r="D91" s="156"/>
      <c r="E91" s="157"/>
    </row>
    <row r="92" spans="1:5" ht="21" thickBot="1">
      <c r="A92" s="158">
        <f t="shared" si="4"/>
        <v>91</v>
      </c>
      <c r="B92" s="174">
        <f t="shared" si="3"/>
        <v>0</v>
      </c>
      <c r="C92" s="155"/>
      <c r="D92" s="156"/>
      <c r="E92" s="157"/>
    </row>
    <row r="93" spans="1:5" ht="21" thickBot="1">
      <c r="A93" s="158">
        <f t="shared" si="4"/>
        <v>92</v>
      </c>
      <c r="B93" s="174">
        <f t="shared" si="3"/>
        <v>0</v>
      </c>
      <c r="C93" s="155"/>
      <c r="D93" s="156"/>
      <c r="E93" s="157"/>
    </row>
    <row r="94" spans="1:5" ht="21" thickBot="1">
      <c r="A94" s="158">
        <f t="shared" si="4"/>
        <v>93</v>
      </c>
      <c r="B94" s="174">
        <f t="shared" si="3"/>
        <v>0</v>
      </c>
      <c r="C94" s="155"/>
      <c r="D94" s="156"/>
      <c r="E94" s="157"/>
    </row>
    <row r="95" spans="1:5" ht="21" thickBot="1">
      <c r="A95" s="158">
        <f t="shared" si="4"/>
        <v>94</v>
      </c>
      <c r="B95" s="174">
        <f t="shared" si="3"/>
        <v>0</v>
      </c>
      <c r="C95" s="155"/>
      <c r="D95" s="156"/>
      <c r="E95" s="157"/>
    </row>
    <row r="96" spans="1:5" ht="21" thickBot="1">
      <c r="A96" s="158">
        <f t="shared" si="4"/>
        <v>95</v>
      </c>
      <c r="B96" s="174">
        <f t="shared" si="3"/>
        <v>0</v>
      </c>
      <c r="C96" s="155"/>
      <c r="D96" s="156"/>
      <c r="E96" s="157"/>
    </row>
    <row r="97" spans="1:5" ht="21" thickBot="1">
      <c r="A97" s="158">
        <f t="shared" si="4"/>
        <v>96</v>
      </c>
      <c r="B97" s="174">
        <f t="shared" si="3"/>
        <v>0</v>
      </c>
      <c r="C97" s="155"/>
      <c r="D97" s="156"/>
      <c r="E97" s="157"/>
    </row>
    <row r="98" spans="1:5" ht="21" thickBot="1">
      <c r="A98" s="158">
        <f t="shared" si="4"/>
        <v>97</v>
      </c>
      <c r="B98" s="174">
        <f aca="true" t="shared" si="5" ref="B98:B129">ABS(D98-$G$2)</f>
        <v>0</v>
      </c>
      <c r="C98" s="155"/>
      <c r="D98" s="156"/>
      <c r="E98" s="157"/>
    </row>
    <row r="99" spans="1:5" ht="21" thickBot="1">
      <c r="A99" s="158">
        <f t="shared" si="4"/>
        <v>98</v>
      </c>
      <c r="B99" s="174">
        <f t="shared" si="5"/>
        <v>0</v>
      </c>
      <c r="C99" s="155"/>
      <c r="D99" s="156"/>
      <c r="E99" s="157"/>
    </row>
    <row r="100" spans="1:5" ht="21" thickBot="1">
      <c r="A100" s="158">
        <f t="shared" si="4"/>
        <v>99</v>
      </c>
      <c r="B100" s="174">
        <f t="shared" si="5"/>
        <v>0</v>
      </c>
      <c r="C100" s="155"/>
      <c r="D100" s="156"/>
      <c r="E100" s="157"/>
    </row>
    <row r="101" spans="1:5" ht="21" thickBot="1">
      <c r="A101" s="158">
        <f t="shared" si="4"/>
        <v>100</v>
      </c>
      <c r="B101" s="174">
        <f t="shared" si="5"/>
        <v>0</v>
      </c>
      <c r="C101" s="155"/>
      <c r="D101" s="156"/>
      <c r="E101" s="157"/>
    </row>
    <row r="102" spans="1:5" ht="21" thickBot="1">
      <c r="A102" s="158">
        <f t="shared" si="4"/>
        <v>101</v>
      </c>
      <c r="B102" s="174">
        <f t="shared" si="5"/>
        <v>0</v>
      </c>
      <c r="C102" s="155"/>
      <c r="D102" s="156"/>
      <c r="E102" s="157"/>
    </row>
    <row r="103" spans="1:5" ht="21" thickBot="1">
      <c r="A103" s="158">
        <f t="shared" si="4"/>
        <v>102</v>
      </c>
      <c r="B103" s="174">
        <f t="shared" si="5"/>
        <v>0</v>
      </c>
      <c r="C103" s="155"/>
      <c r="D103" s="156"/>
      <c r="E103" s="157"/>
    </row>
    <row r="104" spans="1:5" ht="21" thickBot="1">
      <c r="A104" s="158">
        <f t="shared" si="4"/>
        <v>103</v>
      </c>
      <c r="B104" s="174">
        <f t="shared" si="5"/>
        <v>0</v>
      </c>
      <c r="C104" s="155"/>
      <c r="D104" s="156"/>
      <c r="E104" s="157"/>
    </row>
    <row r="105" spans="1:5" ht="21" thickBot="1">
      <c r="A105" s="158">
        <f t="shared" si="4"/>
        <v>104</v>
      </c>
      <c r="B105" s="174">
        <f t="shared" si="5"/>
        <v>0</v>
      </c>
      <c r="C105" s="155"/>
      <c r="D105" s="156"/>
      <c r="E105" s="157"/>
    </row>
    <row r="106" spans="1:5" ht="21" thickBot="1">
      <c r="A106" s="158">
        <f t="shared" si="4"/>
        <v>105</v>
      </c>
      <c r="B106" s="174">
        <f t="shared" si="5"/>
        <v>0</v>
      </c>
      <c r="C106" s="155"/>
      <c r="D106" s="156"/>
      <c r="E106" s="157"/>
    </row>
    <row r="107" spans="1:5" ht="21" thickBot="1">
      <c r="A107" s="158">
        <f t="shared" si="4"/>
        <v>106</v>
      </c>
      <c r="B107" s="174">
        <f t="shared" si="5"/>
        <v>0</v>
      </c>
      <c r="C107" s="155"/>
      <c r="D107" s="156"/>
      <c r="E107" s="157"/>
    </row>
    <row r="108" spans="1:5" ht="21" thickBot="1">
      <c r="A108" s="158">
        <f t="shared" si="4"/>
        <v>107</v>
      </c>
      <c r="B108" s="174">
        <f t="shared" si="5"/>
        <v>0</v>
      </c>
      <c r="C108" s="155"/>
      <c r="D108" s="156"/>
      <c r="E108" s="157"/>
    </row>
    <row r="109" spans="1:5" ht="21" thickBot="1">
      <c r="A109" s="158">
        <f t="shared" si="4"/>
        <v>108</v>
      </c>
      <c r="B109" s="174">
        <f t="shared" si="5"/>
        <v>0</v>
      </c>
      <c r="C109" s="155"/>
      <c r="D109" s="156"/>
      <c r="E109" s="157"/>
    </row>
    <row r="110" spans="1:5" ht="21" thickBot="1">
      <c r="A110" s="158">
        <f t="shared" si="4"/>
        <v>109</v>
      </c>
      <c r="B110" s="174">
        <f t="shared" si="5"/>
        <v>0</v>
      </c>
      <c r="C110" s="155"/>
      <c r="D110" s="156"/>
      <c r="E110" s="157"/>
    </row>
    <row r="111" spans="1:5" ht="21" thickBot="1">
      <c r="A111" s="158">
        <f t="shared" si="4"/>
        <v>110</v>
      </c>
      <c r="B111" s="174">
        <f t="shared" si="5"/>
        <v>0</v>
      </c>
      <c r="C111" s="155"/>
      <c r="D111" s="156"/>
      <c r="E111" s="157"/>
    </row>
    <row r="112" spans="1:5" ht="21" thickBot="1">
      <c r="A112" s="158">
        <f t="shared" si="4"/>
        <v>111</v>
      </c>
      <c r="B112" s="174">
        <f t="shared" si="5"/>
        <v>0</v>
      </c>
      <c r="C112" s="155"/>
      <c r="D112" s="156"/>
      <c r="E112" s="157"/>
    </row>
    <row r="113" spans="1:5" ht="21" thickBot="1">
      <c r="A113" s="158">
        <f t="shared" si="4"/>
        <v>112</v>
      </c>
      <c r="B113" s="174">
        <f t="shared" si="5"/>
        <v>0</v>
      </c>
      <c r="C113" s="155"/>
      <c r="D113" s="156"/>
      <c r="E113" s="157"/>
    </row>
    <row r="114" spans="1:5" ht="21" thickBot="1">
      <c r="A114" s="158">
        <f t="shared" si="4"/>
        <v>113</v>
      </c>
      <c r="B114" s="174">
        <f t="shared" si="5"/>
        <v>0</v>
      </c>
      <c r="C114" s="155"/>
      <c r="D114" s="156"/>
      <c r="E114" s="157"/>
    </row>
    <row r="115" spans="1:5" ht="21" thickBot="1">
      <c r="A115" s="158">
        <f t="shared" si="4"/>
        <v>114</v>
      </c>
      <c r="B115" s="174">
        <f t="shared" si="5"/>
        <v>0</v>
      </c>
      <c r="C115" s="155"/>
      <c r="D115" s="156"/>
      <c r="E115" s="157"/>
    </row>
    <row r="116" spans="1:5" ht="21" thickBot="1">
      <c r="A116" s="158">
        <f t="shared" si="4"/>
        <v>115</v>
      </c>
      <c r="B116" s="174">
        <f t="shared" si="5"/>
        <v>0</v>
      </c>
      <c r="C116" s="155"/>
      <c r="D116" s="156"/>
      <c r="E116" s="157"/>
    </row>
    <row r="117" spans="1:5" ht="21" thickBot="1">
      <c r="A117" s="158">
        <f t="shared" si="4"/>
        <v>116</v>
      </c>
      <c r="B117" s="174">
        <f t="shared" si="5"/>
        <v>0</v>
      </c>
      <c r="C117" s="155"/>
      <c r="D117" s="156"/>
      <c r="E117" s="157"/>
    </row>
    <row r="118" spans="1:5" ht="21" thickBot="1">
      <c r="A118" s="158">
        <f t="shared" si="4"/>
        <v>117</v>
      </c>
      <c r="B118" s="174">
        <f t="shared" si="5"/>
        <v>0</v>
      </c>
      <c r="C118" s="155"/>
      <c r="D118" s="156"/>
      <c r="E118" s="157"/>
    </row>
    <row r="119" spans="1:5" ht="21" thickBot="1">
      <c r="A119" s="158">
        <f t="shared" si="4"/>
        <v>118</v>
      </c>
      <c r="B119" s="174">
        <f t="shared" si="5"/>
        <v>0</v>
      </c>
      <c r="C119" s="155"/>
      <c r="D119" s="156"/>
      <c r="E119" s="157"/>
    </row>
    <row r="120" spans="1:5" ht="21" thickBot="1">
      <c r="A120" s="158">
        <f t="shared" si="4"/>
        <v>119</v>
      </c>
      <c r="B120" s="174">
        <f t="shared" si="5"/>
        <v>0</v>
      </c>
      <c r="C120" s="155"/>
      <c r="D120" s="156"/>
      <c r="E120" s="157"/>
    </row>
    <row r="121" spans="1:5" ht="21" thickBot="1">
      <c r="A121" s="158">
        <f t="shared" si="4"/>
        <v>120</v>
      </c>
      <c r="B121" s="174">
        <f t="shared" si="5"/>
        <v>0</v>
      </c>
      <c r="C121" s="155"/>
      <c r="D121" s="156"/>
      <c r="E121" s="157"/>
    </row>
    <row r="122" spans="1:5" ht="21" thickBot="1">
      <c r="A122" s="158">
        <f t="shared" si="4"/>
        <v>121</v>
      </c>
      <c r="B122" s="174">
        <f t="shared" si="5"/>
        <v>0</v>
      </c>
      <c r="C122" s="155"/>
      <c r="D122" s="156"/>
      <c r="E122" s="157"/>
    </row>
    <row r="123" spans="1:5" ht="21" thickBot="1">
      <c r="A123" s="158">
        <f t="shared" si="4"/>
        <v>122</v>
      </c>
      <c r="B123" s="174">
        <f t="shared" si="5"/>
        <v>0</v>
      </c>
      <c r="C123" s="155"/>
      <c r="D123" s="156"/>
      <c r="E123" s="157"/>
    </row>
    <row r="124" spans="1:5" ht="21" thickBot="1">
      <c r="A124" s="158">
        <f t="shared" si="4"/>
        <v>123</v>
      </c>
      <c r="B124" s="174">
        <f t="shared" si="5"/>
        <v>0</v>
      </c>
      <c r="C124" s="155"/>
      <c r="D124" s="156"/>
      <c r="E124" s="157"/>
    </row>
    <row r="125" spans="1:5" ht="21" thickBot="1">
      <c r="A125" s="158">
        <f t="shared" si="4"/>
        <v>124</v>
      </c>
      <c r="B125" s="174">
        <f t="shared" si="5"/>
        <v>0</v>
      </c>
      <c r="C125" s="155"/>
      <c r="D125" s="156"/>
      <c r="E125" s="157"/>
    </row>
    <row r="126" spans="1:5" ht="21" thickBot="1">
      <c r="A126" s="158">
        <f t="shared" si="4"/>
        <v>125</v>
      </c>
      <c r="B126" s="174">
        <f t="shared" si="5"/>
        <v>0</v>
      </c>
      <c r="C126" s="155"/>
      <c r="D126" s="156"/>
      <c r="E126" s="157"/>
    </row>
    <row r="127" spans="1:5" ht="21" thickBot="1">
      <c r="A127" s="158">
        <f t="shared" si="4"/>
        <v>126</v>
      </c>
      <c r="B127" s="174">
        <f t="shared" si="5"/>
        <v>0</v>
      </c>
      <c r="C127" s="155"/>
      <c r="D127" s="156"/>
      <c r="E127" s="157"/>
    </row>
    <row r="128" spans="1:5" ht="21" thickBot="1">
      <c r="A128" s="158">
        <f t="shared" si="4"/>
        <v>127</v>
      </c>
      <c r="B128" s="174">
        <f t="shared" si="5"/>
        <v>0</v>
      </c>
      <c r="C128" s="155"/>
      <c r="D128" s="156"/>
      <c r="E128" s="157"/>
    </row>
    <row r="129" spans="1:5" ht="21" thickBot="1">
      <c r="A129" s="158">
        <f t="shared" si="4"/>
        <v>128</v>
      </c>
      <c r="B129" s="174">
        <f t="shared" si="5"/>
        <v>0</v>
      </c>
      <c r="C129" s="155"/>
      <c r="D129" s="156"/>
      <c r="E129" s="157"/>
    </row>
    <row r="130" spans="1:5" ht="21" thickBot="1">
      <c r="A130" s="158">
        <f t="shared" si="4"/>
        <v>129</v>
      </c>
      <c r="B130" s="174">
        <f aca="true" t="shared" si="6" ref="B130:B161">ABS(D130-$G$2)</f>
        <v>0</v>
      </c>
      <c r="C130" s="155"/>
      <c r="D130" s="156"/>
      <c r="E130" s="157"/>
    </row>
    <row r="131" spans="1:5" ht="21" thickBot="1">
      <c r="A131" s="158">
        <f aca="true" t="shared" si="7" ref="A131:A194">A130+1</f>
        <v>130</v>
      </c>
      <c r="B131" s="174">
        <f t="shared" si="6"/>
        <v>0</v>
      </c>
      <c r="C131" s="155"/>
      <c r="D131" s="156"/>
      <c r="E131" s="157"/>
    </row>
    <row r="132" spans="1:5" ht="21" thickBot="1">
      <c r="A132" s="158">
        <f t="shared" si="7"/>
        <v>131</v>
      </c>
      <c r="B132" s="174">
        <f t="shared" si="6"/>
        <v>0</v>
      </c>
      <c r="C132" s="155"/>
      <c r="D132" s="156"/>
      <c r="E132" s="157"/>
    </row>
    <row r="133" spans="1:5" ht="21" thickBot="1">
      <c r="A133" s="158">
        <f t="shared" si="7"/>
        <v>132</v>
      </c>
      <c r="B133" s="174">
        <f t="shared" si="6"/>
        <v>0</v>
      </c>
      <c r="C133" s="155"/>
      <c r="D133" s="156"/>
      <c r="E133" s="157"/>
    </row>
    <row r="134" spans="1:5" ht="21" thickBot="1">
      <c r="A134" s="158">
        <f t="shared" si="7"/>
        <v>133</v>
      </c>
      <c r="B134" s="174">
        <f t="shared" si="6"/>
        <v>0</v>
      </c>
      <c r="C134" s="155"/>
      <c r="D134" s="156"/>
      <c r="E134" s="157"/>
    </row>
    <row r="135" spans="1:5" ht="21" thickBot="1">
      <c r="A135" s="158">
        <f t="shared" si="7"/>
        <v>134</v>
      </c>
      <c r="B135" s="174">
        <f t="shared" si="6"/>
        <v>0</v>
      </c>
      <c r="C135" s="155"/>
      <c r="D135" s="156"/>
      <c r="E135" s="157"/>
    </row>
    <row r="136" spans="1:5" ht="21" thickBot="1">
      <c r="A136" s="158">
        <f t="shared" si="7"/>
        <v>135</v>
      </c>
      <c r="B136" s="174">
        <f t="shared" si="6"/>
        <v>0</v>
      </c>
      <c r="C136" s="155"/>
      <c r="D136" s="156"/>
      <c r="E136" s="157"/>
    </row>
    <row r="137" spans="1:5" ht="21" thickBot="1">
      <c r="A137" s="158">
        <f t="shared" si="7"/>
        <v>136</v>
      </c>
      <c r="B137" s="174">
        <f t="shared" si="6"/>
        <v>0</v>
      </c>
      <c r="C137" s="155"/>
      <c r="D137" s="156"/>
      <c r="E137" s="157"/>
    </row>
    <row r="138" spans="1:5" ht="21" thickBot="1">
      <c r="A138" s="158">
        <f t="shared" si="7"/>
        <v>137</v>
      </c>
      <c r="B138" s="174">
        <f t="shared" si="6"/>
        <v>0</v>
      </c>
      <c r="C138" s="155"/>
      <c r="D138" s="156"/>
      <c r="E138" s="157"/>
    </row>
    <row r="139" spans="1:5" ht="21" thickBot="1">
      <c r="A139" s="158">
        <f t="shared" si="7"/>
        <v>138</v>
      </c>
      <c r="B139" s="174">
        <f t="shared" si="6"/>
        <v>0</v>
      </c>
      <c r="C139" s="155"/>
      <c r="D139" s="156"/>
      <c r="E139" s="157"/>
    </row>
    <row r="140" spans="1:5" ht="21" thickBot="1">
      <c r="A140" s="158">
        <f t="shared" si="7"/>
        <v>139</v>
      </c>
      <c r="B140" s="174">
        <f t="shared" si="6"/>
        <v>0</v>
      </c>
      <c r="C140" s="155"/>
      <c r="D140" s="156"/>
      <c r="E140" s="157"/>
    </row>
    <row r="141" spans="1:5" ht="21" thickBot="1">
      <c r="A141" s="158">
        <f t="shared" si="7"/>
        <v>140</v>
      </c>
      <c r="B141" s="174">
        <f t="shared" si="6"/>
        <v>0</v>
      </c>
      <c r="C141" s="155"/>
      <c r="D141" s="156"/>
      <c r="E141" s="157"/>
    </row>
    <row r="142" spans="1:5" ht="21" thickBot="1">
      <c r="A142" s="158">
        <f t="shared" si="7"/>
        <v>141</v>
      </c>
      <c r="B142" s="174">
        <f t="shared" si="6"/>
        <v>0</v>
      </c>
      <c r="C142" s="155"/>
      <c r="D142" s="156"/>
      <c r="E142" s="157"/>
    </row>
    <row r="143" spans="1:5" ht="21" thickBot="1">
      <c r="A143" s="158">
        <f t="shared" si="7"/>
        <v>142</v>
      </c>
      <c r="B143" s="174">
        <f t="shared" si="6"/>
        <v>0</v>
      </c>
      <c r="C143" s="155"/>
      <c r="D143" s="156"/>
      <c r="E143" s="157"/>
    </row>
    <row r="144" spans="1:5" ht="21" thickBot="1">
      <c r="A144" s="158">
        <f t="shared" si="7"/>
        <v>143</v>
      </c>
      <c r="B144" s="174">
        <f t="shared" si="6"/>
        <v>0</v>
      </c>
      <c r="C144" s="155"/>
      <c r="D144" s="156"/>
      <c r="E144" s="157"/>
    </row>
    <row r="145" spans="1:5" ht="21" thickBot="1">
      <c r="A145" s="158">
        <f t="shared" si="7"/>
        <v>144</v>
      </c>
      <c r="B145" s="174">
        <f t="shared" si="6"/>
        <v>0</v>
      </c>
      <c r="C145" s="155"/>
      <c r="D145" s="156"/>
      <c r="E145" s="157"/>
    </row>
    <row r="146" spans="1:5" ht="21" thickBot="1">
      <c r="A146" s="158">
        <f t="shared" si="7"/>
        <v>145</v>
      </c>
      <c r="B146" s="174">
        <f t="shared" si="6"/>
        <v>0</v>
      </c>
      <c r="C146" s="155"/>
      <c r="D146" s="156"/>
      <c r="E146" s="157"/>
    </row>
    <row r="147" spans="1:5" ht="21" thickBot="1">
      <c r="A147" s="158">
        <f t="shared" si="7"/>
        <v>146</v>
      </c>
      <c r="B147" s="174">
        <f t="shared" si="6"/>
        <v>0</v>
      </c>
      <c r="C147" s="155"/>
      <c r="D147" s="156"/>
      <c r="E147" s="157"/>
    </row>
    <row r="148" spans="1:5" ht="21" thickBot="1">
      <c r="A148" s="158">
        <f t="shared" si="7"/>
        <v>147</v>
      </c>
      <c r="B148" s="174">
        <f t="shared" si="6"/>
        <v>0</v>
      </c>
      <c r="C148" s="155"/>
      <c r="D148" s="156"/>
      <c r="E148" s="157"/>
    </row>
    <row r="149" spans="1:5" ht="21" thickBot="1">
      <c r="A149" s="158">
        <f t="shared" si="7"/>
        <v>148</v>
      </c>
      <c r="B149" s="174">
        <f t="shared" si="6"/>
        <v>0</v>
      </c>
      <c r="C149" s="155"/>
      <c r="D149" s="156"/>
      <c r="E149" s="157"/>
    </row>
    <row r="150" spans="1:5" ht="21" thickBot="1">
      <c r="A150" s="158">
        <f t="shared" si="7"/>
        <v>149</v>
      </c>
      <c r="B150" s="174">
        <f t="shared" si="6"/>
        <v>0</v>
      </c>
      <c r="C150" s="155"/>
      <c r="D150" s="156"/>
      <c r="E150" s="157"/>
    </row>
    <row r="151" spans="1:5" ht="21" thickBot="1">
      <c r="A151" s="158">
        <f t="shared" si="7"/>
        <v>150</v>
      </c>
      <c r="B151" s="174">
        <f t="shared" si="6"/>
        <v>0</v>
      </c>
      <c r="C151" s="155"/>
      <c r="D151" s="156"/>
      <c r="E151" s="157"/>
    </row>
    <row r="152" spans="1:5" ht="21" thickBot="1">
      <c r="A152" s="158">
        <f t="shared" si="7"/>
        <v>151</v>
      </c>
      <c r="B152" s="174">
        <f t="shared" si="6"/>
        <v>0</v>
      </c>
      <c r="C152" s="155"/>
      <c r="D152" s="156"/>
      <c r="E152" s="157"/>
    </row>
    <row r="153" spans="1:5" ht="21" thickBot="1">
      <c r="A153" s="158">
        <f t="shared" si="7"/>
        <v>152</v>
      </c>
      <c r="B153" s="174">
        <f t="shared" si="6"/>
        <v>0</v>
      </c>
      <c r="C153" s="155"/>
      <c r="D153" s="156"/>
      <c r="E153" s="157"/>
    </row>
    <row r="154" spans="1:5" ht="21" thickBot="1">
      <c r="A154" s="158">
        <f t="shared" si="7"/>
        <v>153</v>
      </c>
      <c r="B154" s="174">
        <f t="shared" si="6"/>
        <v>0</v>
      </c>
      <c r="C154" s="155"/>
      <c r="D154" s="156"/>
      <c r="E154" s="157"/>
    </row>
    <row r="155" spans="1:5" ht="21" thickBot="1">
      <c r="A155" s="158">
        <f t="shared" si="7"/>
        <v>154</v>
      </c>
      <c r="B155" s="174">
        <f t="shared" si="6"/>
        <v>0</v>
      </c>
      <c r="C155" s="155"/>
      <c r="D155" s="156"/>
      <c r="E155" s="157"/>
    </row>
    <row r="156" spans="1:5" ht="21" thickBot="1">
      <c r="A156" s="158">
        <f t="shared" si="7"/>
        <v>155</v>
      </c>
      <c r="B156" s="174">
        <f t="shared" si="6"/>
        <v>0</v>
      </c>
      <c r="C156" s="155"/>
      <c r="D156" s="156"/>
      <c r="E156" s="157"/>
    </row>
    <row r="157" spans="1:5" ht="21" thickBot="1">
      <c r="A157" s="158">
        <f t="shared" si="7"/>
        <v>156</v>
      </c>
      <c r="B157" s="174">
        <f t="shared" si="6"/>
        <v>0</v>
      </c>
      <c r="C157" s="155"/>
      <c r="D157" s="156"/>
      <c r="E157" s="157"/>
    </row>
    <row r="158" spans="1:5" ht="21" thickBot="1">
      <c r="A158" s="158">
        <f t="shared" si="7"/>
        <v>157</v>
      </c>
      <c r="B158" s="174">
        <f t="shared" si="6"/>
        <v>0</v>
      </c>
      <c r="C158" s="155"/>
      <c r="D158" s="156"/>
      <c r="E158" s="157"/>
    </row>
    <row r="159" spans="1:5" ht="21" thickBot="1">
      <c r="A159" s="158">
        <f t="shared" si="7"/>
        <v>158</v>
      </c>
      <c r="B159" s="174">
        <f t="shared" si="6"/>
        <v>0</v>
      </c>
      <c r="C159" s="155"/>
      <c r="D159" s="156"/>
      <c r="E159" s="157"/>
    </row>
    <row r="160" spans="1:5" ht="21" thickBot="1">
      <c r="A160" s="158">
        <f t="shared" si="7"/>
        <v>159</v>
      </c>
      <c r="B160" s="174">
        <f t="shared" si="6"/>
        <v>0</v>
      </c>
      <c r="C160" s="155"/>
      <c r="D160" s="156"/>
      <c r="E160" s="157"/>
    </row>
    <row r="161" spans="1:5" ht="21" thickBot="1">
      <c r="A161" s="158">
        <f t="shared" si="7"/>
        <v>160</v>
      </c>
      <c r="B161" s="174">
        <f t="shared" si="6"/>
        <v>0</v>
      </c>
      <c r="C161" s="155"/>
      <c r="D161" s="156"/>
      <c r="E161" s="157"/>
    </row>
    <row r="162" spans="1:5" ht="21" thickBot="1">
      <c r="A162" s="158">
        <f t="shared" si="7"/>
        <v>161</v>
      </c>
      <c r="B162" s="174">
        <f aca="true" t="shared" si="8" ref="B162:B193">ABS(D162-$G$2)</f>
        <v>0</v>
      </c>
      <c r="C162" s="155"/>
      <c r="D162" s="156"/>
      <c r="E162" s="157"/>
    </row>
    <row r="163" spans="1:5" ht="21" thickBot="1">
      <c r="A163" s="158">
        <f t="shared" si="7"/>
        <v>162</v>
      </c>
      <c r="B163" s="174">
        <f t="shared" si="8"/>
        <v>0</v>
      </c>
      <c r="C163" s="155"/>
      <c r="D163" s="156"/>
      <c r="E163" s="157"/>
    </row>
    <row r="164" spans="1:5" ht="21" thickBot="1">
      <c r="A164" s="158">
        <f t="shared" si="7"/>
        <v>163</v>
      </c>
      <c r="B164" s="174">
        <f t="shared" si="8"/>
        <v>0</v>
      </c>
      <c r="C164" s="155"/>
      <c r="D164" s="156"/>
      <c r="E164" s="157"/>
    </row>
    <row r="165" spans="1:5" ht="21" thickBot="1">
      <c r="A165" s="158">
        <f t="shared" si="7"/>
        <v>164</v>
      </c>
      <c r="B165" s="174">
        <f t="shared" si="8"/>
        <v>0</v>
      </c>
      <c r="C165" s="155"/>
      <c r="D165" s="156"/>
      <c r="E165" s="157"/>
    </row>
    <row r="166" spans="1:5" ht="21" thickBot="1">
      <c r="A166" s="158">
        <f t="shared" si="7"/>
        <v>165</v>
      </c>
      <c r="B166" s="174">
        <f t="shared" si="8"/>
        <v>0</v>
      </c>
      <c r="C166" s="155"/>
      <c r="D166" s="156"/>
      <c r="E166" s="157"/>
    </row>
    <row r="167" spans="1:5" ht="21" thickBot="1">
      <c r="A167" s="158">
        <f t="shared" si="7"/>
        <v>166</v>
      </c>
      <c r="B167" s="174">
        <f t="shared" si="8"/>
        <v>0</v>
      </c>
      <c r="C167" s="155"/>
      <c r="D167" s="156"/>
      <c r="E167" s="157"/>
    </row>
    <row r="168" spans="1:5" ht="21" thickBot="1">
      <c r="A168" s="158">
        <f t="shared" si="7"/>
        <v>167</v>
      </c>
      <c r="B168" s="174">
        <f t="shared" si="8"/>
        <v>0</v>
      </c>
      <c r="C168" s="155"/>
      <c r="D168" s="156"/>
      <c r="E168" s="157"/>
    </row>
    <row r="169" spans="1:5" ht="21" thickBot="1">
      <c r="A169" s="158">
        <f t="shared" si="7"/>
        <v>168</v>
      </c>
      <c r="B169" s="174">
        <f t="shared" si="8"/>
        <v>0</v>
      </c>
      <c r="C169" s="155"/>
      <c r="D169" s="156"/>
      <c r="E169" s="157"/>
    </row>
    <row r="170" spans="1:5" ht="21" thickBot="1">
      <c r="A170" s="158">
        <f t="shared" si="7"/>
        <v>169</v>
      </c>
      <c r="B170" s="174">
        <f t="shared" si="8"/>
        <v>0</v>
      </c>
      <c r="C170" s="155"/>
      <c r="D170" s="156"/>
      <c r="E170" s="157"/>
    </row>
    <row r="171" spans="1:5" ht="21" thickBot="1">
      <c r="A171" s="158">
        <f t="shared" si="7"/>
        <v>170</v>
      </c>
      <c r="B171" s="174">
        <f t="shared" si="8"/>
        <v>0</v>
      </c>
      <c r="C171" s="155"/>
      <c r="D171" s="156"/>
      <c r="E171" s="157"/>
    </row>
    <row r="172" spans="1:5" ht="21" thickBot="1">
      <c r="A172" s="158">
        <f t="shared" si="7"/>
        <v>171</v>
      </c>
      <c r="B172" s="174">
        <f t="shared" si="8"/>
        <v>0</v>
      </c>
      <c r="C172" s="155"/>
      <c r="D172" s="156"/>
      <c r="E172" s="157"/>
    </row>
    <row r="173" spans="1:5" ht="21" thickBot="1">
      <c r="A173" s="158">
        <f t="shared" si="7"/>
        <v>172</v>
      </c>
      <c r="B173" s="174">
        <f t="shared" si="8"/>
        <v>0</v>
      </c>
      <c r="C173" s="155"/>
      <c r="D173" s="156"/>
      <c r="E173" s="157"/>
    </row>
    <row r="174" spans="1:5" ht="21" thickBot="1">
      <c r="A174" s="158">
        <f t="shared" si="7"/>
        <v>173</v>
      </c>
      <c r="B174" s="174">
        <f t="shared" si="8"/>
        <v>0</v>
      </c>
      <c r="C174" s="155"/>
      <c r="D174" s="156"/>
      <c r="E174" s="157"/>
    </row>
    <row r="175" spans="1:5" ht="21" thickBot="1">
      <c r="A175" s="158">
        <f t="shared" si="7"/>
        <v>174</v>
      </c>
      <c r="B175" s="174">
        <f t="shared" si="8"/>
        <v>0</v>
      </c>
      <c r="C175" s="155"/>
      <c r="D175" s="156"/>
      <c r="E175" s="157"/>
    </row>
    <row r="176" spans="1:5" ht="21" thickBot="1">
      <c r="A176" s="158">
        <f t="shared" si="7"/>
        <v>175</v>
      </c>
      <c r="B176" s="174">
        <f t="shared" si="8"/>
        <v>0</v>
      </c>
      <c r="C176" s="155"/>
      <c r="D176" s="156"/>
      <c r="E176" s="157"/>
    </row>
    <row r="177" spans="1:5" ht="21" thickBot="1">
      <c r="A177" s="158">
        <f t="shared" si="7"/>
        <v>176</v>
      </c>
      <c r="B177" s="174">
        <f t="shared" si="8"/>
        <v>0</v>
      </c>
      <c r="C177" s="155"/>
      <c r="D177" s="156"/>
      <c r="E177" s="157"/>
    </row>
    <row r="178" spans="1:5" ht="21" thickBot="1">
      <c r="A178" s="158">
        <f t="shared" si="7"/>
        <v>177</v>
      </c>
      <c r="B178" s="174">
        <f t="shared" si="8"/>
        <v>0</v>
      </c>
      <c r="C178" s="155"/>
      <c r="D178" s="156"/>
      <c r="E178" s="157"/>
    </row>
    <row r="179" spans="1:5" ht="21" thickBot="1">
      <c r="A179" s="158">
        <f t="shared" si="7"/>
        <v>178</v>
      </c>
      <c r="B179" s="174">
        <f t="shared" si="8"/>
        <v>0</v>
      </c>
      <c r="C179" s="155"/>
      <c r="D179" s="156"/>
      <c r="E179" s="157"/>
    </row>
    <row r="180" spans="1:5" ht="21" thickBot="1">
      <c r="A180" s="158">
        <f t="shared" si="7"/>
        <v>179</v>
      </c>
      <c r="B180" s="174">
        <f t="shared" si="8"/>
        <v>0</v>
      </c>
      <c r="C180" s="155"/>
      <c r="D180" s="156"/>
      <c r="E180" s="157"/>
    </row>
    <row r="181" spans="1:5" ht="21" thickBot="1">
      <c r="A181" s="158">
        <f t="shared" si="7"/>
        <v>180</v>
      </c>
      <c r="B181" s="174">
        <f t="shared" si="8"/>
        <v>0</v>
      </c>
      <c r="C181" s="155"/>
      <c r="D181" s="156"/>
      <c r="E181" s="157"/>
    </row>
    <row r="182" spans="1:5" ht="21" thickBot="1">
      <c r="A182" s="158">
        <f t="shared" si="7"/>
        <v>181</v>
      </c>
      <c r="B182" s="174">
        <f t="shared" si="8"/>
        <v>0</v>
      </c>
      <c r="C182" s="155"/>
      <c r="D182" s="156"/>
      <c r="E182" s="157"/>
    </row>
    <row r="183" spans="1:5" ht="21" thickBot="1">
      <c r="A183" s="158">
        <f t="shared" si="7"/>
        <v>182</v>
      </c>
      <c r="B183" s="174">
        <f t="shared" si="8"/>
        <v>0</v>
      </c>
      <c r="C183" s="155"/>
      <c r="D183" s="156"/>
      <c r="E183" s="157"/>
    </row>
    <row r="184" spans="1:5" ht="21" thickBot="1">
      <c r="A184" s="158">
        <f t="shared" si="7"/>
        <v>183</v>
      </c>
      <c r="B184" s="174">
        <f t="shared" si="8"/>
        <v>0</v>
      </c>
      <c r="C184" s="155"/>
      <c r="D184" s="156"/>
      <c r="E184" s="157"/>
    </row>
    <row r="185" spans="1:5" ht="21" thickBot="1">
      <c r="A185" s="158">
        <f t="shared" si="7"/>
        <v>184</v>
      </c>
      <c r="B185" s="174">
        <f t="shared" si="8"/>
        <v>0</v>
      </c>
      <c r="C185" s="155"/>
      <c r="D185" s="156"/>
      <c r="E185" s="157"/>
    </row>
    <row r="186" spans="1:5" ht="21" thickBot="1">
      <c r="A186" s="158">
        <f t="shared" si="7"/>
        <v>185</v>
      </c>
      <c r="B186" s="174">
        <f t="shared" si="8"/>
        <v>0</v>
      </c>
      <c r="C186" s="155"/>
      <c r="D186" s="156"/>
      <c r="E186" s="157"/>
    </row>
    <row r="187" spans="1:5" ht="21" thickBot="1">
      <c r="A187" s="158">
        <f t="shared" si="7"/>
        <v>186</v>
      </c>
      <c r="B187" s="174">
        <f t="shared" si="8"/>
        <v>0</v>
      </c>
      <c r="C187" s="155"/>
      <c r="D187" s="156"/>
      <c r="E187" s="157"/>
    </row>
    <row r="188" spans="1:5" ht="21" thickBot="1">
      <c r="A188" s="158">
        <f t="shared" si="7"/>
        <v>187</v>
      </c>
      <c r="B188" s="174">
        <f t="shared" si="8"/>
        <v>0</v>
      </c>
      <c r="C188" s="155"/>
      <c r="D188" s="156"/>
      <c r="E188" s="157"/>
    </row>
    <row r="189" spans="1:5" ht="21" thickBot="1">
      <c r="A189" s="158">
        <f t="shared" si="7"/>
        <v>188</v>
      </c>
      <c r="B189" s="174">
        <f t="shared" si="8"/>
        <v>0</v>
      </c>
      <c r="C189" s="155"/>
      <c r="D189" s="156"/>
      <c r="E189" s="157"/>
    </row>
    <row r="190" spans="1:5" ht="21" thickBot="1">
      <c r="A190" s="158">
        <f t="shared" si="7"/>
        <v>189</v>
      </c>
      <c r="B190" s="174">
        <f t="shared" si="8"/>
        <v>0</v>
      </c>
      <c r="C190" s="155"/>
      <c r="D190" s="156"/>
      <c r="E190" s="157"/>
    </row>
    <row r="191" spans="1:5" ht="21" thickBot="1">
      <c r="A191" s="158">
        <f t="shared" si="7"/>
        <v>190</v>
      </c>
      <c r="B191" s="174">
        <f t="shared" si="8"/>
        <v>0</v>
      </c>
      <c r="C191" s="155"/>
      <c r="D191" s="156"/>
      <c r="E191" s="157"/>
    </row>
    <row r="192" spans="1:5" ht="21" thickBot="1">
      <c r="A192" s="158">
        <f t="shared" si="7"/>
        <v>191</v>
      </c>
      <c r="B192" s="174">
        <f t="shared" si="8"/>
        <v>0</v>
      </c>
      <c r="C192" s="155"/>
      <c r="D192" s="156"/>
      <c r="E192" s="157"/>
    </row>
    <row r="193" spans="1:5" ht="21" thickBot="1">
      <c r="A193" s="158">
        <f t="shared" si="7"/>
        <v>192</v>
      </c>
      <c r="B193" s="174">
        <f t="shared" si="8"/>
        <v>0</v>
      </c>
      <c r="C193" s="155"/>
      <c r="D193" s="156"/>
      <c r="E193" s="157"/>
    </row>
    <row r="194" spans="1:5" ht="21" thickBot="1">
      <c r="A194" s="158">
        <f t="shared" si="7"/>
        <v>193</v>
      </c>
      <c r="B194" s="174">
        <f aca="true" t="shared" si="9" ref="B194:B201">ABS(D194-$G$2)</f>
        <v>0</v>
      </c>
      <c r="C194" s="155"/>
      <c r="D194" s="156"/>
      <c r="E194" s="157"/>
    </row>
    <row r="195" spans="1:5" ht="21" thickBot="1">
      <c r="A195" s="158">
        <f aca="true" t="shared" si="10" ref="A195:A201">A194+1</f>
        <v>194</v>
      </c>
      <c r="B195" s="174">
        <f t="shared" si="9"/>
        <v>0</v>
      </c>
      <c r="C195" s="155"/>
      <c r="D195" s="156"/>
      <c r="E195" s="157"/>
    </row>
    <row r="196" spans="1:5" ht="21" thickBot="1">
      <c r="A196" s="158">
        <f t="shared" si="10"/>
        <v>195</v>
      </c>
      <c r="B196" s="174">
        <f t="shared" si="9"/>
        <v>0</v>
      </c>
      <c r="C196" s="155"/>
      <c r="D196" s="156"/>
      <c r="E196" s="157"/>
    </row>
    <row r="197" spans="1:5" ht="21" thickBot="1">
      <c r="A197" s="158">
        <f t="shared" si="10"/>
        <v>196</v>
      </c>
      <c r="B197" s="174">
        <f t="shared" si="9"/>
        <v>0</v>
      </c>
      <c r="C197" s="155"/>
      <c r="D197" s="156"/>
      <c r="E197" s="157"/>
    </row>
    <row r="198" spans="1:5" ht="21" thickBot="1">
      <c r="A198" s="158">
        <f t="shared" si="10"/>
        <v>197</v>
      </c>
      <c r="B198" s="174">
        <f t="shared" si="9"/>
        <v>0</v>
      </c>
      <c r="C198" s="155"/>
      <c r="D198" s="156"/>
      <c r="E198" s="157"/>
    </row>
    <row r="199" spans="1:5" ht="21" thickBot="1">
      <c r="A199" s="158">
        <f t="shared" si="10"/>
        <v>198</v>
      </c>
      <c r="B199" s="174">
        <f t="shared" si="9"/>
        <v>0</v>
      </c>
      <c r="C199" s="155"/>
      <c r="D199" s="156"/>
      <c r="E199" s="157"/>
    </row>
    <row r="200" spans="1:5" ht="21" thickBot="1">
      <c r="A200" s="158">
        <f t="shared" si="10"/>
        <v>199</v>
      </c>
      <c r="B200" s="174">
        <f t="shared" si="9"/>
        <v>0</v>
      </c>
      <c r="C200" s="155"/>
      <c r="D200" s="156"/>
      <c r="E200" s="157"/>
    </row>
    <row r="201" spans="1:5" ht="21" thickBot="1">
      <c r="A201" s="158">
        <f t="shared" si="10"/>
        <v>200</v>
      </c>
      <c r="B201" s="174">
        <f t="shared" si="9"/>
        <v>0</v>
      </c>
      <c r="C201" s="155"/>
      <c r="D201" s="156"/>
      <c r="E201" s="157"/>
    </row>
    <row r="202" ht="12.75">
      <c r="E202">
        <f>SUM(E2:E201)</f>
        <v>0</v>
      </c>
    </row>
  </sheetData>
  <mergeCells count="10">
    <mergeCell ref="G15:I15"/>
    <mergeCell ref="G16:I16"/>
    <mergeCell ref="G9:I9"/>
    <mergeCell ref="G10:I10"/>
    <mergeCell ref="G12:I12"/>
    <mergeCell ref="G13:I13"/>
    <mergeCell ref="G1:I1"/>
    <mergeCell ref="G2:H2"/>
    <mergeCell ref="G4:I4"/>
    <mergeCell ref="H7:M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3"/>
  <sheetViews>
    <sheetView workbookViewId="0" topLeftCell="A1">
      <selection activeCell="F15" sqref="F15"/>
    </sheetView>
  </sheetViews>
  <sheetFormatPr defaultColWidth="11.421875" defaultRowHeight="12.75"/>
  <cols>
    <col min="2" max="5" width="16.7109375" style="0" customWidth="1"/>
  </cols>
  <sheetData>
    <row r="3" ht="20.25">
      <c r="B3" s="204" t="s">
        <v>72</v>
      </c>
    </row>
    <row r="7" spans="2:5" ht="18">
      <c r="B7" s="205" t="s">
        <v>73</v>
      </c>
      <c r="C7" s="206" t="s">
        <v>74</v>
      </c>
      <c r="D7" s="207" t="s">
        <v>75</v>
      </c>
      <c r="E7" s="181" t="s">
        <v>76</v>
      </c>
    </row>
    <row r="8" spans="2:5" ht="18">
      <c r="B8" s="208">
        <f>SUM(Anmeldeliste!C4:C35)</f>
        <v>0</v>
      </c>
      <c r="C8" s="209">
        <f>SUM(Anmeldeliste!G4:G35)</f>
        <v>0</v>
      </c>
      <c r="D8" s="210">
        <f>SUM(Anmeldeliste!C39:C70)</f>
        <v>0</v>
      </c>
      <c r="E8" s="211">
        <f>SUM(Anmeldeliste!G39:G70)</f>
        <v>0</v>
      </c>
    </row>
    <row r="15" spans="2:4" ht="18">
      <c r="B15" s="237" t="s">
        <v>77</v>
      </c>
      <c r="C15" s="237"/>
      <c r="D15" s="212">
        <f>SUM(B8:E8)</f>
        <v>0</v>
      </c>
    </row>
    <row r="19" spans="2:4" ht="15.75">
      <c r="B19" s="213" t="s">
        <v>78</v>
      </c>
      <c r="C19" s="213"/>
      <c r="D19" s="213"/>
    </row>
    <row r="20" spans="2:4" ht="15.75">
      <c r="B20" s="213"/>
      <c r="C20" s="213"/>
      <c r="D20" s="213"/>
    </row>
    <row r="21" spans="2:4" ht="15.75">
      <c r="B21" s="213" t="s">
        <v>79</v>
      </c>
      <c r="C21" s="214">
        <v>0.5</v>
      </c>
      <c r="D21" s="215">
        <f>SUM(D15/2)</f>
        <v>0</v>
      </c>
    </row>
    <row r="22" spans="2:4" ht="15.75">
      <c r="B22" s="213" t="s">
        <v>80</v>
      </c>
      <c r="C22" s="214">
        <v>0.3</v>
      </c>
      <c r="D22" s="215">
        <f>SUM(D15/10*3)</f>
        <v>0</v>
      </c>
    </row>
    <row r="23" spans="2:4" ht="15.75">
      <c r="B23" s="213" t="s">
        <v>81</v>
      </c>
      <c r="C23" s="214">
        <v>0.2</v>
      </c>
      <c r="D23" s="215">
        <f>SUM(D15/10*2)</f>
        <v>0</v>
      </c>
    </row>
  </sheetData>
  <mergeCells count="1">
    <mergeCell ref="B15:C1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DW10"/>
  <sheetViews>
    <sheetView workbookViewId="0" topLeftCell="A1">
      <selection activeCell="N10" sqref="N10"/>
    </sheetView>
  </sheetViews>
  <sheetFormatPr defaultColWidth="11.421875" defaultRowHeight="12.75"/>
  <cols>
    <col min="1" max="16384" width="3.8515625" style="0" customWidth="1"/>
  </cols>
  <sheetData>
    <row r="1" ht="12.75">
      <c r="A1" s="105">
        <v>16</v>
      </c>
    </row>
    <row r="2" spans="1:8" ht="12.75">
      <c r="A2">
        <v>1</v>
      </c>
      <c r="B2">
        <v>16</v>
      </c>
      <c r="C2">
        <v>8</v>
      </c>
      <c r="D2">
        <v>9</v>
      </c>
      <c r="E2">
        <v>4</v>
      </c>
      <c r="F2">
        <v>13</v>
      </c>
      <c r="G2">
        <v>5</v>
      </c>
      <c r="H2">
        <v>12</v>
      </c>
    </row>
    <row r="3" ht="12.75">
      <c r="A3" s="105">
        <v>32</v>
      </c>
    </row>
    <row r="4" spans="1:16" ht="12.75">
      <c r="A4">
        <v>1</v>
      </c>
      <c r="B4">
        <v>32</v>
      </c>
      <c r="C4">
        <v>16</v>
      </c>
      <c r="D4">
        <v>17</v>
      </c>
      <c r="E4">
        <v>8</v>
      </c>
      <c r="F4">
        <v>25</v>
      </c>
      <c r="G4">
        <v>9</v>
      </c>
      <c r="H4">
        <v>24</v>
      </c>
      <c r="I4">
        <v>4</v>
      </c>
      <c r="J4">
        <v>29</v>
      </c>
      <c r="K4">
        <v>13</v>
      </c>
      <c r="L4">
        <v>20</v>
      </c>
      <c r="M4">
        <v>5</v>
      </c>
      <c r="N4">
        <v>22</v>
      </c>
      <c r="O4">
        <v>12</v>
      </c>
      <c r="P4">
        <v>21</v>
      </c>
    </row>
    <row r="5" ht="12.75">
      <c r="A5" s="105">
        <v>64</v>
      </c>
    </row>
    <row r="6" spans="1:32" ht="12.75">
      <c r="A6">
        <v>1</v>
      </c>
      <c r="B6">
        <v>64</v>
      </c>
      <c r="C6">
        <v>32</v>
      </c>
      <c r="D6">
        <v>33</v>
      </c>
      <c r="E6">
        <v>16</v>
      </c>
      <c r="F6">
        <v>49</v>
      </c>
      <c r="G6">
        <v>17</v>
      </c>
      <c r="H6">
        <v>48</v>
      </c>
      <c r="I6">
        <v>8</v>
      </c>
      <c r="J6">
        <v>57</v>
      </c>
      <c r="K6">
        <v>9</v>
      </c>
      <c r="L6">
        <v>56</v>
      </c>
      <c r="M6">
        <v>24</v>
      </c>
      <c r="N6">
        <v>41</v>
      </c>
      <c r="O6">
        <v>25</v>
      </c>
      <c r="P6">
        <v>40</v>
      </c>
      <c r="Q6">
        <v>4</v>
      </c>
      <c r="R6">
        <v>61</v>
      </c>
      <c r="S6">
        <v>29</v>
      </c>
      <c r="T6">
        <v>36</v>
      </c>
      <c r="U6">
        <v>5</v>
      </c>
      <c r="V6">
        <v>60</v>
      </c>
      <c r="W6">
        <v>28</v>
      </c>
      <c r="X6">
        <v>37</v>
      </c>
      <c r="Y6">
        <v>12</v>
      </c>
      <c r="Z6">
        <v>53</v>
      </c>
      <c r="AA6">
        <v>21</v>
      </c>
      <c r="AB6">
        <v>44</v>
      </c>
      <c r="AC6">
        <v>13</v>
      </c>
      <c r="AD6">
        <v>52</v>
      </c>
      <c r="AE6">
        <v>20</v>
      </c>
      <c r="AF6">
        <v>45</v>
      </c>
    </row>
    <row r="7" ht="12.75">
      <c r="A7" s="105">
        <v>128</v>
      </c>
    </row>
    <row r="8" spans="1:64" ht="12.75">
      <c r="A8">
        <v>1</v>
      </c>
      <c r="B8">
        <v>128</v>
      </c>
      <c r="C8">
        <v>64</v>
      </c>
      <c r="D8">
        <v>65</v>
      </c>
      <c r="E8">
        <v>32</v>
      </c>
      <c r="F8">
        <v>97</v>
      </c>
      <c r="G8">
        <v>33</v>
      </c>
      <c r="H8">
        <v>96</v>
      </c>
      <c r="I8">
        <v>16</v>
      </c>
      <c r="J8">
        <v>113</v>
      </c>
      <c r="K8">
        <v>49</v>
      </c>
      <c r="L8">
        <v>80</v>
      </c>
      <c r="M8">
        <v>17</v>
      </c>
      <c r="N8">
        <v>112</v>
      </c>
      <c r="O8">
        <v>48</v>
      </c>
      <c r="P8">
        <v>81</v>
      </c>
      <c r="Q8">
        <v>8</v>
      </c>
      <c r="R8">
        <v>120</v>
      </c>
      <c r="S8">
        <v>57</v>
      </c>
      <c r="T8">
        <v>72</v>
      </c>
      <c r="U8">
        <v>25</v>
      </c>
      <c r="V8">
        <v>104</v>
      </c>
      <c r="W8">
        <v>40</v>
      </c>
      <c r="X8">
        <v>89</v>
      </c>
      <c r="Y8">
        <v>9</v>
      </c>
      <c r="Z8">
        <v>121</v>
      </c>
      <c r="AA8">
        <v>56</v>
      </c>
      <c r="AB8">
        <v>73</v>
      </c>
      <c r="AC8">
        <v>41</v>
      </c>
      <c r="AD8">
        <v>88</v>
      </c>
      <c r="AE8">
        <v>24</v>
      </c>
      <c r="AF8">
        <v>105</v>
      </c>
      <c r="AG8">
        <v>4</v>
      </c>
      <c r="AH8">
        <v>125</v>
      </c>
      <c r="AI8">
        <v>61</v>
      </c>
      <c r="AJ8">
        <v>68</v>
      </c>
      <c r="AK8">
        <v>29</v>
      </c>
      <c r="AL8">
        <v>100</v>
      </c>
      <c r="AM8">
        <v>36</v>
      </c>
      <c r="AN8">
        <v>93</v>
      </c>
      <c r="AO8">
        <v>13</v>
      </c>
      <c r="AP8">
        <v>116</v>
      </c>
      <c r="AQ8">
        <v>52</v>
      </c>
      <c r="AR8">
        <v>77</v>
      </c>
      <c r="AS8">
        <v>20</v>
      </c>
      <c r="AT8">
        <v>109</v>
      </c>
      <c r="AU8">
        <v>45</v>
      </c>
      <c r="AV8">
        <v>84</v>
      </c>
      <c r="AW8">
        <v>5</v>
      </c>
      <c r="AX8">
        <v>124</v>
      </c>
      <c r="AY8">
        <v>60</v>
      </c>
      <c r="AZ8">
        <v>69</v>
      </c>
      <c r="BA8">
        <v>28</v>
      </c>
      <c r="BB8">
        <v>101</v>
      </c>
      <c r="BC8">
        <v>37</v>
      </c>
      <c r="BD8">
        <v>92</v>
      </c>
      <c r="BE8">
        <v>12</v>
      </c>
      <c r="BF8">
        <v>117</v>
      </c>
      <c r="BG8">
        <v>53</v>
      </c>
      <c r="BH8">
        <v>76</v>
      </c>
      <c r="BI8">
        <v>21</v>
      </c>
      <c r="BJ8">
        <v>108</v>
      </c>
      <c r="BK8">
        <v>44</v>
      </c>
      <c r="BL8">
        <v>85</v>
      </c>
    </row>
    <row r="9" ht="12.75">
      <c r="A9" s="105">
        <v>256</v>
      </c>
    </row>
    <row r="10" spans="1:127" ht="12.75">
      <c r="A10">
        <v>1</v>
      </c>
      <c r="B10">
        <v>256</v>
      </c>
      <c r="C10">
        <v>128</v>
      </c>
      <c r="D10">
        <v>129</v>
      </c>
      <c r="E10">
        <v>64</v>
      </c>
      <c r="F10">
        <v>192</v>
      </c>
      <c r="G10">
        <v>32</v>
      </c>
      <c r="H10">
        <v>224</v>
      </c>
      <c r="I10">
        <v>240</v>
      </c>
      <c r="J10">
        <v>16</v>
      </c>
      <c r="K10">
        <v>208</v>
      </c>
      <c r="L10">
        <v>48</v>
      </c>
      <c r="M10">
        <v>80</v>
      </c>
      <c r="N10">
        <v>176</v>
      </c>
      <c r="O10">
        <v>96</v>
      </c>
      <c r="P10">
        <v>145</v>
      </c>
      <c r="Q10">
        <v>112</v>
      </c>
      <c r="R10">
        <v>8</v>
      </c>
      <c r="S10">
        <v>248</v>
      </c>
      <c r="T10">
        <v>24</v>
      </c>
      <c r="U10">
        <v>232</v>
      </c>
      <c r="V10">
        <v>40</v>
      </c>
      <c r="W10">
        <v>216</v>
      </c>
      <c r="X10">
        <v>56</v>
      </c>
      <c r="Y10">
        <v>200</v>
      </c>
      <c r="Z10">
        <v>72</v>
      </c>
      <c r="AA10">
        <v>184</v>
      </c>
      <c r="AB10">
        <v>88</v>
      </c>
      <c r="AC10">
        <v>168</v>
      </c>
      <c r="AD10">
        <v>104</v>
      </c>
      <c r="AE10">
        <v>160</v>
      </c>
      <c r="AF10">
        <v>120</v>
      </c>
      <c r="AG10">
        <v>137</v>
      </c>
      <c r="AH10">
        <v>5</v>
      </c>
      <c r="AI10">
        <v>252</v>
      </c>
      <c r="AJ10">
        <v>12</v>
      </c>
      <c r="AK10">
        <v>244</v>
      </c>
      <c r="AL10">
        <v>20</v>
      </c>
      <c r="AM10">
        <v>236</v>
      </c>
      <c r="AN10">
        <v>28</v>
      </c>
      <c r="AO10">
        <v>228</v>
      </c>
      <c r="AP10">
        <v>36</v>
      </c>
      <c r="AQ10">
        <v>220</v>
      </c>
      <c r="AR10">
        <v>44</v>
      </c>
      <c r="AS10">
        <v>212</v>
      </c>
      <c r="AT10">
        <v>52</v>
      </c>
      <c r="AU10">
        <v>204</v>
      </c>
      <c r="AV10">
        <v>60</v>
      </c>
      <c r="AW10">
        <v>196</v>
      </c>
      <c r="AX10">
        <v>68</v>
      </c>
      <c r="AY10">
        <v>188</v>
      </c>
      <c r="AZ10">
        <v>76</v>
      </c>
      <c r="BA10">
        <v>180</v>
      </c>
      <c r="BB10">
        <v>84</v>
      </c>
      <c r="BC10">
        <v>172</v>
      </c>
      <c r="BD10">
        <v>92</v>
      </c>
      <c r="BE10">
        <v>164</v>
      </c>
      <c r="BF10">
        <v>100</v>
      </c>
      <c r="BG10">
        <v>156</v>
      </c>
      <c r="BH10">
        <v>150</v>
      </c>
      <c r="BI10">
        <v>108</v>
      </c>
      <c r="BJ10">
        <v>141</v>
      </c>
      <c r="BK10">
        <v>116</v>
      </c>
      <c r="BL10">
        <v>133</v>
      </c>
      <c r="BM10">
        <v>124</v>
      </c>
      <c r="BN10">
        <v>3</v>
      </c>
      <c r="BO10">
        <v>254</v>
      </c>
      <c r="BP10">
        <v>10</v>
      </c>
      <c r="BQ10">
        <v>250</v>
      </c>
      <c r="BR10">
        <v>14</v>
      </c>
      <c r="BS10">
        <v>246</v>
      </c>
      <c r="BT10">
        <v>18</v>
      </c>
      <c r="BU10">
        <v>242</v>
      </c>
      <c r="BV10">
        <v>22</v>
      </c>
      <c r="BW10">
        <v>238</v>
      </c>
      <c r="BX10">
        <v>26</v>
      </c>
      <c r="BY10">
        <v>234</v>
      </c>
      <c r="BZ10">
        <v>30</v>
      </c>
      <c r="CA10">
        <v>230</v>
      </c>
      <c r="CB10">
        <v>34</v>
      </c>
      <c r="CC10">
        <v>226</v>
      </c>
      <c r="CD10">
        <v>38</v>
      </c>
      <c r="CE10">
        <v>222</v>
      </c>
      <c r="CF10">
        <v>42</v>
      </c>
      <c r="CG10">
        <v>218</v>
      </c>
      <c r="CH10">
        <v>46</v>
      </c>
      <c r="CI10">
        <v>214</v>
      </c>
      <c r="CJ10">
        <v>50</v>
      </c>
      <c r="CK10">
        <v>210</v>
      </c>
      <c r="CL10">
        <v>54</v>
      </c>
      <c r="CM10">
        <v>206</v>
      </c>
      <c r="CN10">
        <v>58</v>
      </c>
      <c r="CO10">
        <v>202</v>
      </c>
      <c r="CP10">
        <v>62</v>
      </c>
      <c r="CQ10">
        <v>198</v>
      </c>
      <c r="CR10">
        <v>66</v>
      </c>
      <c r="CS10">
        <v>194</v>
      </c>
      <c r="CT10">
        <v>70</v>
      </c>
      <c r="CU10">
        <v>190</v>
      </c>
      <c r="CV10">
        <v>74</v>
      </c>
      <c r="CW10">
        <v>186</v>
      </c>
      <c r="CX10">
        <v>78</v>
      </c>
      <c r="CY10">
        <v>182</v>
      </c>
      <c r="CZ10">
        <v>82</v>
      </c>
      <c r="DA10">
        <v>178</v>
      </c>
      <c r="DB10">
        <v>86</v>
      </c>
      <c r="DC10">
        <v>174</v>
      </c>
      <c r="DD10">
        <v>90</v>
      </c>
      <c r="DE10">
        <v>170</v>
      </c>
      <c r="DF10">
        <v>94</v>
      </c>
      <c r="DG10">
        <v>166</v>
      </c>
      <c r="DH10">
        <v>98</v>
      </c>
      <c r="DI10">
        <v>162</v>
      </c>
      <c r="DJ10">
        <v>102</v>
      </c>
      <c r="DK10">
        <v>158</v>
      </c>
      <c r="DL10">
        <v>106</v>
      </c>
      <c r="DM10">
        <v>153</v>
      </c>
      <c r="DN10">
        <v>110</v>
      </c>
      <c r="DO10">
        <v>148</v>
      </c>
      <c r="DP10">
        <v>114</v>
      </c>
      <c r="DQ10">
        <v>143</v>
      </c>
      <c r="DR10">
        <v>118</v>
      </c>
      <c r="DS10">
        <v>139</v>
      </c>
      <c r="DT10">
        <v>122</v>
      </c>
      <c r="DU10">
        <v>135</v>
      </c>
      <c r="DV10">
        <v>126</v>
      </c>
      <c r="DW10">
        <v>131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S287"/>
  <sheetViews>
    <sheetView zoomScale="85" zoomScaleNormal="85" workbookViewId="0" topLeftCell="A1">
      <selection activeCell="D14" sqref="D14:G15"/>
    </sheetView>
  </sheetViews>
  <sheetFormatPr defaultColWidth="11.421875" defaultRowHeight="15" customHeight="1"/>
  <cols>
    <col min="1" max="1" width="5.140625" style="51" customWidth="1"/>
    <col min="2" max="4" width="11.421875" style="51" customWidth="1"/>
    <col min="5" max="6" width="2.8515625" style="51" customWidth="1"/>
    <col min="7" max="7" width="16.57421875" style="51" customWidth="1"/>
    <col min="8" max="9" width="2.8515625" style="51" customWidth="1"/>
    <col min="10" max="10" width="11.421875" style="51" customWidth="1"/>
    <col min="11" max="12" width="2.8515625" style="51" customWidth="1"/>
    <col min="13" max="13" width="11.421875" style="51" customWidth="1"/>
    <col min="14" max="15" width="2.8515625" style="51" customWidth="1"/>
    <col min="16" max="16" width="11.421875" style="51" customWidth="1"/>
    <col min="17" max="18" width="2.8515625" style="51" customWidth="1"/>
    <col min="19" max="19" width="11.421875" style="51" customWidth="1"/>
    <col min="20" max="21" width="2.8515625" style="51" customWidth="1"/>
    <col min="22" max="22" width="11.421875" style="51" customWidth="1"/>
    <col min="23" max="24" width="2.8515625" style="51" customWidth="1"/>
    <col min="25" max="25" width="11.421875" style="51" customWidth="1"/>
    <col min="26" max="27" width="2.8515625" style="51" customWidth="1"/>
    <col min="28" max="28" width="5.00390625" style="51" customWidth="1"/>
    <col min="29" max="29" width="11.421875" style="51" customWidth="1"/>
    <col min="30" max="32" width="2.8515625" style="51" customWidth="1"/>
    <col min="33" max="33" width="11.421875" style="51" customWidth="1"/>
    <col min="34" max="35" width="2.8515625" style="51" customWidth="1"/>
    <col min="36" max="36" width="11.421875" style="51" customWidth="1"/>
    <col min="37" max="38" width="2.8515625" style="51" customWidth="1"/>
    <col min="39" max="39" width="11.421875" style="51" customWidth="1"/>
    <col min="40" max="41" width="2.8515625" style="51" customWidth="1"/>
    <col min="42" max="42" width="11.421875" style="51" customWidth="1"/>
    <col min="43" max="44" width="2.8515625" style="51" customWidth="1"/>
    <col min="45" max="45" width="11.421875" style="51" customWidth="1"/>
    <col min="46" max="47" width="2.8515625" style="51" customWidth="1"/>
    <col min="48" max="16384" width="11.421875" style="51" customWidth="1"/>
  </cols>
  <sheetData>
    <row r="1" spans="1:41" ht="30" customHeight="1">
      <c r="A1" s="238" t="s">
        <v>48</v>
      </c>
      <c r="B1" s="238"/>
      <c r="C1" s="238"/>
      <c r="D1" s="137">
        <f>COUNTIF(B3:B130,"Freilos*")</f>
        <v>0</v>
      </c>
      <c r="E1" s="53"/>
      <c r="AC1" s="52" t="s">
        <v>28</v>
      </c>
      <c r="AJ1" s="53"/>
      <c r="AK1" s="53"/>
      <c r="AL1" s="53"/>
      <c r="AM1" s="53"/>
      <c r="AN1" s="53"/>
      <c r="AO1" s="53"/>
    </row>
    <row r="2" spans="4:45" s="56" customFormat="1" ht="15" customHeight="1" thickBot="1">
      <c r="D2" s="106"/>
      <c r="E2" s="106"/>
      <c r="F2" s="106"/>
      <c r="G2" s="106"/>
      <c r="H2" s="106"/>
      <c r="I2" s="106"/>
      <c r="J2" s="54">
        <v>9</v>
      </c>
      <c r="K2" s="54"/>
      <c r="L2" s="54"/>
      <c r="M2" s="54">
        <v>7</v>
      </c>
      <c r="N2" s="54"/>
      <c r="O2" s="54"/>
      <c r="P2" s="54">
        <v>6</v>
      </c>
      <c r="Q2" s="54"/>
      <c r="R2" s="54"/>
      <c r="S2" s="54">
        <v>4</v>
      </c>
      <c r="T2" s="54"/>
      <c r="U2" s="54"/>
      <c r="V2" s="54">
        <v>3</v>
      </c>
      <c r="W2" s="54"/>
      <c r="X2" s="54"/>
      <c r="Y2" s="54">
        <v>1</v>
      </c>
      <c r="Z2" s="54"/>
      <c r="AA2" s="54"/>
      <c r="AB2" s="54"/>
      <c r="AC2" s="54"/>
      <c r="AD2" s="54"/>
      <c r="AE2" s="54"/>
      <c r="AF2" s="54"/>
      <c r="AG2" s="54">
        <v>2</v>
      </c>
      <c r="AH2" s="54"/>
      <c r="AI2" s="54"/>
      <c r="AJ2" s="55">
        <v>5</v>
      </c>
      <c r="AK2" s="55"/>
      <c r="AL2" s="55"/>
      <c r="AM2" s="55">
        <v>8</v>
      </c>
      <c r="AN2" s="55"/>
      <c r="AO2" s="55"/>
      <c r="AP2" s="106"/>
      <c r="AQ2" s="106"/>
      <c r="AR2" s="106"/>
      <c r="AS2" s="106"/>
    </row>
    <row r="3" spans="1:41" ht="15" customHeight="1" thickBot="1">
      <c r="A3" s="109">
        <v>1</v>
      </c>
      <c r="B3" s="110">
        <f>Anmeldeliste!B4</f>
        <v>0</v>
      </c>
      <c r="Y3" s="53"/>
      <c r="Z3" s="53"/>
      <c r="AA3" s="53"/>
      <c r="AB3" s="1">
        <v>1</v>
      </c>
      <c r="AC3" s="57">
        <f>B3</f>
        <v>0</v>
      </c>
      <c r="AD3" s="57"/>
      <c r="AE3" s="239"/>
      <c r="AJ3" s="53"/>
      <c r="AK3" s="53"/>
      <c r="AL3" s="53"/>
      <c r="AM3" s="53"/>
      <c r="AN3" s="53"/>
      <c r="AO3" s="53"/>
    </row>
    <row r="4" spans="1:41" ht="15" customHeight="1" thickBot="1">
      <c r="A4" s="111">
        <v>2</v>
      </c>
      <c r="B4" s="110">
        <f>Anmeldeliste!B5</f>
        <v>0</v>
      </c>
      <c r="Y4" s="53"/>
      <c r="Z4" s="53"/>
      <c r="AA4" s="53"/>
      <c r="AB4" s="1">
        <v>2</v>
      </c>
      <c r="AC4" s="57">
        <f>B4</f>
        <v>0</v>
      </c>
      <c r="AD4" s="57"/>
      <c r="AE4" s="239"/>
      <c r="AJ4" s="53"/>
      <c r="AK4" s="53"/>
      <c r="AL4" s="53"/>
      <c r="AM4" s="53"/>
      <c r="AN4" s="53"/>
      <c r="AO4" s="53"/>
    </row>
    <row r="5" spans="1:41" ht="15" customHeight="1" thickBot="1">
      <c r="A5" s="111">
        <v>3</v>
      </c>
      <c r="B5" s="110">
        <f>Anmeldeliste!B6</f>
        <v>0</v>
      </c>
      <c r="Y5" s="4">
        <f>IF(AD3=2,AC3,"")&amp;IF(AD4=2,AC4,"")</f>
      </c>
      <c r="Z5" s="57"/>
      <c r="AA5" s="239"/>
      <c r="AB5" s="1"/>
      <c r="AC5" s="53"/>
      <c r="AD5" s="53"/>
      <c r="AE5" s="53"/>
      <c r="AG5" s="4">
        <f>IF(AD3=1,AC3,"")&amp;IF(AD4=1,AC4,"")</f>
      </c>
      <c r="AH5" s="57"/>
      <c r="AI5" s="239"/>
      <c r="AJ5" s="53"/>
      <c r="AK5" s="53"/>
      <c r="AL5" s="53"/>
      <c r="AM5" s="53"/>
      <c r="AN5" s="53"/>
      <c r="AO5" s="53"/>
    </row>
    <row r="6" spans="1:41" ht="15" customHeight="1" thickBot="1">
      <c r="A6" s="111">
        <v>4</v>
      </c>
      <c r="B6" s="110">
        <f>Anmeldeliste!B7</f>
        <v>0</v>
      </c>
      <c r="Y6" s="4">
        <f>IF(AD7=2,AC7,"")&amp;IF(AD8=2,AC8,"")</f>
      </c>
      <c r="Z6" s="57"/>
      <c r="AA6" s="239"/>
      <c r="AB6" s="1"/>
      <c r="AG6" s="4">
        <f>IF(AD7=1,AC7,"")&amp;IF(AD8=1,AC8,"")</f>
      </c>
      <c r="AH6" s="57"/>
      <c r="AI6" s="239"/>
      <c r="AJ6" s="53"/>
      <c r="AK6" s="53"/>
      <c r="AL6" s="53"/>
      <c r="AM6" s="53"/>
      <c r="AN6" s="53"/>
      <c r="AO6" s="53"/>
    </row>
    <row r="7" spans="1:41" ht="15" customHeight="1" thickBot="1" thickTop="1">
      <c r="A7" s="111">
        <v>5</v>
      </c>
      <c r="B7" s="110">
        <f>Anmeldeliste!B8</f>
        <v>0</v>
      </c>
      <c r="D7" s="240" t="s">
        <v>29</v>
      </c>
      <c r="E7" s="241"/>
      <c r="F7" s="241"/>
      <c r="G7" s="241"/>
      <c r="H7" s="241"/>
      <c r="I7" s="242"/>
      <c r="V7" s="4">
        <f>IF(Z5=1,Y5,"")&amp;IF(Z6=1,Y6,"")</f>
      </c>
      <c r="W7" s="57"/>
      <c r="X7" s="239"/>
      <c r="Y7" s="2"/>
      <c r="Z7" s="53"/>
      <c r="AA7" s="53"/>
      <c r="AB7" s="1">
        <v>3</v>
      </c>
      <c r="AC7" s="57">
        <f>B5</f>
        <v>0</v>
      </c>
      <c r="AD7" s="57"/>
      <c r="AE7" s="239"/>
      <c r="AG7" s="1">
        <v>1</v>
      </c>
      <c r="AJ7" s="53"/>
      <c r="AK7" s="53"/>
      <c r="AL7" s="53"/>
      <c r="AM7" s="53"/>
      <c r="AN7" s="53"/>
      <c r="AO7" s="53"/>
    </row>
    <row r="8" spans="1:41" ht="15" customHeight="1" thickBot="1">
      <c r="A8" s="111">
        <v>6</v>
      </c>
      <c r="B8" s="110">
        <f>Anmeldeliste!B9</f>
        <v>0</v>
      </c>
      <c r="D8" s="229"/>
      <c r="E8" s="230"/>
      <c r="F8" s="230"/>
      <c r="G8" s="230"/>
      <c r="H8" s="230"/>
      <c r="I8" s="231"/>
      <c r="V8" s="4">
        <f>IF(AH13=2,AG13,"")&amp;IF(AH14=2,AG14,"")</f>
      </c>
      <c r="W8" s="57"/>
      <c r="X8" s="239"/>
      <c r="Y8" s="2"/>
      <c r="Z8" s="53"/>
      <c r="AA8" s="53"/>
      <c r="AB8" s="1">
        <v>4</v>
      </c>
      <c r="AC8" s="57">
        <f>B6</f>
        <v>0</v>
      </c>
      <c r="AD8" s="57"/>
      <c r="AE8" s="239"/>
      <c r="AG8" s="2"/>
      <c r="AH8" s="53"/>
      <c r="AI8" s="53"/>
      <c r="AJ8" s="53"/>
      <c r="AK8" s="53"/>
      <c r="AL8" s="53"/>
      <c r="AM8" s="53"/>
      <c r="AN8" s="53"/>
      <c r="AO8" s="53"/>
    </row>
    <row r="9" spans="1:41" ht="15" customHeight="1" thickBot="1">
      <c r="A9" s="111">
        <v>7</v>
      </c>
      <c r="B9" s="110">
        <f>Anmeldeliste!B10</f>
        <v>0</v>
      </c>
      <c r="D9" s="58"/>
      <c r="E9" s="53"/>
      <c r="F9" s="53"/>
      <c r="G9" s="53"/>
      <c r="H9" s="53"/>
      <c r="I9" s="59"/>
      <c r="V9" s="1">
        <v>2</v>
      </c>
      <c r="Y9" s="2"/>
      <c r="Z9" s="53"/>
      <c r="AA9" s="232"/>
      <c r="AB9" s="1"/>
      <c r="AC9" s="53"/>
      <c r="AD9" s="53"/>
      <c r="AE9" s="53"/>
      <c r="AG9" s="2"/>
      <c r="AH9" s="53"/>
      <c r="AI9" s="232"/>
      <c r="AJ9" s="4">
        <f>IF(AH5=1,AG5,"")&amp;IF(AH6=1,AG6,"")</f>
      </c>
      <c r="AK9" s="57"/>
      <c r="AL9" s="239"/>
      <c r="AM9" s="53"/>
      <c r="AN9" s="53"/>
      <c r="AO9" s="53"/>
    </row>
    <row r="10" spans="1:41" ht="15" customHeight="1" thickBot="1">
      <c r="A10" s="111">
        <v>8</v>
      </c>
      <c r="B10" s="110">
        <f>Anmeldeliste!B11</f>
        <v>0</v>
      </c>
      <c r="D10" s="58"/>
      <c r="E10" s="53"/>
      <c r="F10" s="53"/>
      <c r="G10" s="53"/>
      <c r="H10" s="53"/>
      <c r="I10" s="59"/>
      <c r="V10" s="1"/>
      <c r="Y10" s="2"/>
      <c r="Z10" s="53"/>
      <c r="AA10" s="232"/>
      <c r="AB10" s="1"/>
      <c r="AG10" s="2"/>
      <c r="AH10" s="53"/>
      <c r="AI10" s="232"/>
      <c r="AJ10" s="4">
        <f>IF(AH13=1,AG13,"")&amp;IF(AH14=1,AG14,"")</f>
      </c>
      <c r="AK10" s="57"/>
      <c r="AL10" s="239"/>
      <c r="AM10" s="53"/>
      <c r="AN10" s="53"/>
      <c r="AO10" s="53"/>
    </row>
    <row r="11" spans="1:41" ht="15" customHeight="1" thickBot="1">
      <c r="A11" s="111">
        <v>9</v>
      </c>
      <c r="B11" s="110">
        <f>Anmeldeliste!B12</f>
        <v>0</v>
      </c>
      <c r="D11" s="233">
        <f>IF(K23=1,J23,"")&amp;IF(K24=1,J24,"")</f>
      </c>
      <c r="E11" s="234"/>
      <c r="F11" s="234"/>
      <c r="G11" s="234"/>
      <c r="H11" s="228"/>
      <c r="I11" s="226"/>
      <c r="J11" s="60"/>
      <c r="S11" s="4">
        <f>IF(W7=1,V7,"")&amp;IF(W8=1,V8,"")</f>
      </c>
      <c r="T11" s="57"/>
      <c r="U11" s="239"/>
      <c r="V11" s="1"/>
      <c r="Y11" s="2"/>
      <c r="Z11" s="53"/>
      <c r="AA11" s="53"/>
      <c r="AB11" s="1">
        <v>5</v>
      </c>
      <c r="AC11" s="57">
        <f>B7</f>
        <v>0</v>
      </c>
      <c r="AD11" s="57"/>
      <c r="AE11" s="239"/>
      <c r="AG11" s="1"/>
      <c r="AJ11" s="2">
        <v>5</v>
      </c>
      <c r="AK11" s="53"/>
      <c r="AL11" s="53"/>
      <c r="AM11" s="53"/>
      <c r="AN11" s="53"/>
      <c r="AO11" s="53"/>
    </row>
    <row r="12" spans="1:41" ht="15" customHeight="1" thickBot="1">
      <c r="A12" s="111">
        <v>10</v>
      </c>
      <c r="B12" s="110">
        <f>Anmeldeliste!B13</f>
        <v>0</v>
      </c>
      <c r="D12" s="235"/>
      <c r="E12" s="227"/>
      <c r="F12" s="227"/>
      <c r="G12" s="227"/>
      <c r="H12" s="243"/>
      <c r="I12" s="244"/>
      <c r="S12" s="4">
        <f>IF(W15=1,V15,"")&amp;IF(W16=1,V16,"")</f>
      </c>
      <c r="T12" s="57"/>
      <c r="U12" s="239"/>
      <c r="V12" s="1"/>
      <c r="Y12" s="2"/>
      <c r="Z12" s="53"/>
      <c r="AA12" s="53"/>
      <c r="AB12" s="1">
        <v>6</v>
      </c>
      <c r="AC12" s="57">
        <f>B8</f>
        <v>0</v>
      </c>
      <c r="AD12" s="57"/>
      <c r="AE12" s="239"/>
      <c r="AG12" s="1"/>
      <c r="AJ12" s="2"/>
      <c r="AK12" s="53"/>
      <c r="AL12" s="53"/>
      <c r="AM12" s="53"/>
      <c r="AN12" s="53"/>
      <c r="AO12" s="53"/>
    </row>
    <row r="13" spans="1:41" ht="15" customHeight="1" thickBot="1">
      <c r="A13" s="111">
        <v>11</v>
      </c>
      <c r="B13" s="110">
        <f>Anmeldeliste!B14</f>
        <v>0</v>
      </c>
      <c r="D13" s="58"/>
      <c r="E13" s="53"/>
      <c r="F13" s="53"/>
      <c r="G13" s="53"/>
      <c r="H13" s="53"/>
      <c r="I13" s="59"/>
      <c r="P13" s="4">
        <f>IF(T11=1,S11,"")&amp;IF(T12=1,S12,"")</f>
      </c>
      <c r="Q13" s="57"/>
      <c r="R13" s="239"/>
      <c r="S13" s="1"/>
      <c r="V13" s="1"/>
      <c r="Y13" s="4">
        <f>IF(AD11=2,AC11,"")&amp;IF(AD12=2,AC12,"")</f>
      </c>
      <c r="Z13" s="57"/>
      <c r="AA13" s="239"/>
      <c r="AB13" s="1"/>
      <c r="AC13" s="61"/>
      <c r="AD13" s="53"/>
      <c r="AE13" s="53"/>
      <c r="AG13" s="4">
        <f>IF(AD11=1,AC11,"")&amp;IF(AD12=1,AC12,"")</f>
      </c>
      <c r="AH13" s="57"/>
      <c r="AI13" s="239"/>
      <c r="AJ13" s="2"/>
      <c r="AK13" s="53"/>
      <c r="AL13" s="53"/>
      <c r="AM13" s="53"/>
      <c r="AN13" s="53"/>
      <c r="AO13" s="53"/>
    </row>
    <row r="14" spans="1:41" ht="15" customHeight="1" thickBot="1">
      <c r="A14" s="111">
        <v>12</v>
      </c>
      <c r="B14" s="110">
        <f>Anmeldeliste!B15</f>
        <v>0</v>
      </c>
      <c r="D14" s="233">
        <f>IF(AN17=1,AM17,"")&amp;IF(AN18=1,AM18,"")</f>
      </c>
      <c r="E14" s="234"/>
      <c r="F14" s="234"/>
      <c r="G14" s="234"/>
      <c r="H14" s="228"/>
      <c r="I14" s="226"/>
      <c r="P14" s="4">
        <f>IF(AK25=2,AJ25,"")&amp;IF(AK26=2,AJ26,"")</f>
      </c>
      <c r="Q14" s="57"/>
      <c r="R14" s="239"/>
      <c r="S14" s="1"/>
      <c r="V14" s="1"/>
      <c r="Y14" s="4">
        <f>IF(AD15=2,AC15,"")&amp;IF(AD16=2,AC16,"")</f>
      </c>
      <c r="Z14" s="57"/>
      <c r="AA14" s="239"/>
      <c r="AB14" s="1"/>
      <c r="AG14" s="4">
        <f>IF(AD15=1,AC15,"")&amp;IF(AD16=1,AC16,"")</f>
      </c>
      <c r="AH14" s="57"/>
      <c r="AI14" s="239"/>
      <c r="AJ14" s="2"/>
      <c r="AK14" s="53"/>
      <c r="AL14" s="53"/>
      <c r="AM14" s="53"/>
      <c r="AN14" s="53"/>
      <c r="AO14" s="53"/>
    </row>
    <row r="15" spans="1:41" ht="15" customHeight="1" thickBot="1">
      <c r="A15" s="111">
        <v>13</v>
      </c>
      <c r="B15" s="110">
        <f>Anmeldeliste!B16</f>
        <v>0</v>
      </c>
      <c r="D15" s="245"/>
      <c r="E15" s="246"/>
      <c r="F15" s="246"/>
      <c r="G15" s="246"/>
      <c r="H15" s="247"/>
      <c r="I15" s="248"/>
      <c r="P15" s="1">
        <v>6</v>
      </c>
      <c r="S15" s="1"/>
      <c r="V15" s="4">
        <f>IF(Z13=1,Y13,"")&amp;IF(Z14=1,Y14,"")</f>
      </c>
      <c r="W15" s="57"/>
      <c r="X15" s="239"/>
      <c r="Y15" s="2"/>
      <c r="Z15" s="53"/>
      <c r="AA15" s="53"/>
      <c r="AB15" s="1">
        <v>7</v>
      </c>
      <c r="AC15" s="57">
        <f>B9</f>
        <v>0</v>
      </c>
      <c r="AD15" s="57"/>
      <c r="AE15" s="249"/>
      <c r="AG15" s="1">
        <v>2</v>
      </c>
      <c r="AJ15" s="2"/>
      <c r="AK15" s="53"/>
      <c r="AL15" s="53"/>
      <c r="AM15" s="53"/>
      <c r="AN15" s="53"/>
      <c r="AO15" s="53"/>
    </row>
    <row r="16" spans="1:41" ht="15" customHeight="1" thickBot="1" thickTop="1">
      <c r="A16" s="111">
        <v>14</v>
      </c>
      <c r="B16" s="110">
        <f>Anmeldeliste!B17</f>
        <v>0</v>
      </c>
      <c r="P16" s="1"/>
      <c r="S16" s="1"/>
      <c r="V16" s="4">
        <f>IF(AH5=2,AG5,"")&amp;IF(AH6=2,AG6,"")</f>
      </c>
      <c r="W16" s="57"/>
      <c r="X16" s="239"/>
      <c r="Y16" s="2"/>
      <c r="Z16" s="53"/>
      <c r="AA16" s="53"/>
      <c r="AB16" s="1">
        <v>8</v>
      </c>
      <c r="AC16" s="57">
        <f>B10</f>
        <v>0</v>
      </c>
      <c r="AD16" s="57"/>
      <c r="AE16" s="250"/>
      <c r="AG16" s="1"/>
      <c r="AJ16" s="2"/>
      <c r="AK16" s="53"/>
      <c r="AL16" s="53"/>
      <c r="AM16" s="53"/>
      <c r="AN16" s="53"/>
      <c r="AO16" s="53"/>
    </row>
    <row r="17" spans="1:41" ht="15" customHeight="1" thickBot="1">
      <c r="A17" s="111">
        <v>15</v>
      </c>
      <c r="B17" s="110">
        <f>Anmeldeliste!B18</f>
        <v>0</v>
      </c>
      <c r="P17" s="1"/>
      <c r="S17" s="1"/>
      <c r="V17" s="1">
        <v>1</v>
      </c>
      <c r="Y17" s="2"/>
      <c r="Z17" s="53"/>
      <c r="AA17" s="232"/>
      <c r="AB17" s="1"/>
      <c r="AC17" s="53"/>
      <c r="AD17" s="53"/>
      <c r="AE17" s="53"/>
      <c r="AG17" s="2"/>
      <c r="AH17" s="53"/>
      <c r="AI17" s="232"/>
      <c r="AJ17" s="2"/>
      <c r="AK17" s="53"/>
      <c r="AL17" s="53"/>
      <c r="AM17" s="8">
        <f>IF(AK9=1,AJ9,"")&amp;IF(AK10=1,AJ10,"")</f>
      </c>
      <c r="AN17" s="57"/>
      <c r="AO17" s="239"/>
    </row>
    <row r="18" spans="1:41" ht="15" customHeight="1" thickBot="1">
      <c r="A18" s="112">
        <v>16</v>
      </c>
      <c r="B18" s="110">
        <f>Anmeldeliste!B19</f>
        <v>0</v>
      </c>
      <c r="P18" s="1"/>
      <c r="S18" s="1"/>
      <c r="V18" s="1"/>
      <c r="Y18" s="2"/>
      <c r="Z18" s="53"/>
      <c r="AA18" s="232"/>
      <c r="AB18" s="1"/>
      <c r="AD18" s="62"/>
      <c r="AG18" s="2"/>
      <c r="AH18" s="53"/>
      <c r="AI18" s="232"/>
      <c r="AJ18" s="2"/>
      <c r="AK18" s="53"/>
      <c r="AL18" s="53"/>
      <c r="AM18" s="4">
        <f>IF(AK25=1,AJ25,"")&amp;IF(AK26=1,AJ26,"")</f>
      </c>
      <c r="AN18" s="57"/>
      <c r="AO18" s="239"/>
    </row>
    <row r="19" spans="4:41" ht="15" customHeight="1" thickBot="1">
      <c r="D19" s="53"/>
      <c r="P19" s="1"/>
      <c r="S19" s="1"/>
      <c r="V19" s="1"/>
      <c r="Y19" s="2"/>
      <c r="Z19" s="53"/>
      <c r="AA19" s="53"/>
      <c r="AB19" s="1">
        <v>9</v>
      </c>
      <c r="AC19" s="57">
        <f>B11</f>
        <v>0</v>
      </c>
      <c r="AD19" s="57"/>
      <c r="AE19" s="249"/>
      <c r="AG19" s="1"/>
      <c r="AJ19" s="2"/>
      <c r="AK19" s="53"/>
      <c r="AL19" s="53"/>
      <c r="AM19" s="2">
        <v>7</v>
      </c>
      <c r="AN19" s="53"/>
      <c r="AO19" s="53"/>
    </row>
    <row r="20" spans="4:41" ht="15" customHeight="1">
      <c r="D20" s="251" t="s">
        <v>30</v>
      </c>
      <c r="G20" s="253">
        <f>IF(H11=1,D11,"")&amp;IF(H14=1,D14,"")</f>
      </c>
      <c r="H20" s="254"/>
      <c r="P20" s="1"/>
      <c r="S20" s="1"/>
      <c r="V20" s="1"/>
      <c r="Y20" s="2"/>
      <c r="Z20" s="53"/>
      <c r="AA20" s="53"/>
      <c r="AB20" s="1">
        <v>10</v>
      </c>
      <c r="AC20" s="57">
        <f>B12</f>
        <v>0</v>
      </c>
      <c r="AD20" s="57"/>
      <c r="AE20" s="250"/>
      <c r="AG20" s="1"/>
      <c r="AJ20" s="2"/>
      <c r="AK20" s="53"/>
      <c r="AL20" s="53"/>
      <c r="AM20" s="53"/>
      <c r="AN20" s="53"/>
      <c r="AO20" s="53"/>
    </row>
    <row r="21" spans="4:41" ht="15" customHeight="1" thickBot="1">
      <c r="D21" s="252"/>
      <c r="G21" s="255"/>
      <c r="H21" s="256"/>
      <c r="M21" s="4">
        <f>IF(Q13=1,P13,"")&amp;IF(Q14=1,P14,"")</f>
      </c>
      <c r="N21" s="57"/>
      <c r="O21" s="239"/>
      <c r="P21" s="1"/>
      <c r="S21" s="1"/>
      <c r="V21" s="1"/>
      <c r="Y21" s="4">
        <f>IF(AD19=2,AC19,"")&amp;IF(AD20=2,AC20,"")</f>
      </c>
      <c r="Z21" s="57"/>
      <c r="AA21" s="239"/>
      <c r="AB21" s="1"/>
      <c r="AC21" s="53"/>
      <c r="AD21" s="53"/>
      <c r="AE21" s="53"/>
      <c r="AG21" s="4">
        <f>IF(AD19=1,AC19,"")&amp;IF(AD20=1,AC20,"")</f>
      </c>
      <c r="AH21" s="57"/>
      <c r="AI21" s="239"/>
      <c r="AJ21" s="2"/>
      <c r="AK21" s="53"/>
      <c r="AL21" s="53"/>
      <c r="AM21" s="53"/>
      <c r="AN21" s="53"/>
      <c r="AO21" s="53"/>
    </row>
    <row r="22" spans="7:41" ht="15" customHeight="1" thickBot="1">
      <c r="G22" s="1"/>
      <c r="H22" s="1"/>
      <c r="M22" s="4">
        <f>IF(Q29=1,P29,"")&amp;IF(Q30=1,P30,"")</f>
      </c>
      <c r="N22" s="57"/>
      <c r="O22" s="239"/>
      <c r="P22" s="1"/>
      <c r="S22" s="1"/>
      <c r="V22" s="1"/>
      <c r="Y22" s="4">
        <f>IF(AD23=2,AC23,"")&amp;IF(AD24=2,AC24,"")</f>
      </c>
      <c r="Z22" s="57"/>
      <c r="AA22" s="239"/>
      <c r="AB22" s="1"/>
      <c r="AG22" s="4">
        <f>IF(AD23=1,AC23,"")&amp;IF(AD24=1,AC24,"")</f>
      </c>
      <c r="AH22" s="57"/>
      <c r="AI22" s="239"/>
      <c r="AJ22" s="2"/>
      <c r="AK22" s="53"/>
      <c r="AL22" s="53"/>
      <c r="AM22" s="53"/>
      <c r="AN22" s="53"/>
      <c r="AO22" s="53"/>
    </row>
    <row r="23" spans="4:41" ht="15" customHeight="1">
      <c r="D23" s="251" t="s">
        <v>31</v>
      </c>
      <c r="G23" s="253">
        <f>IF(H11=2,D11,"")&amp;IF(H14=2,D14,"")</f>
      </c>
      <c r="H23" s="254"/>
      <c r="J23" s="4">
        <f>IF(N21=1,M21,"")&amp;IF(N22=1,M22,"")</f>
      </c>
      <c r="K23" s="57"/>
      <c r="L23" s="239"/>
      <c r="P23" s="1"/>
      <c r="S23" s="1"/>
      <c r="V23" s="4">
        <f>IF(Z21=1,Y21,"")&amp;IF(Z22=1,Y22,"")</f>
      </c>
      <c r="W23" s="57"/>
      <c r="X23" s="239"/>
      <c r="Y23" s="2"/>
      <c r="Z23" s="53"/>
      <c r="AA23" s="53"/>
      <c r="AB23" s="1">
        <v>11</v>
      </c>
      <c r="AC23" s="57">
        <f>B13</f>
        <v>0</v>
      </c>
      <c r="AD23" s="57"/>
      <c r="AE23" s="239"/>
      <c r="AG23" s="1">
        <v>3</v>
      </c>
      <c r="AJ23" s="2"/>
      <c r="AK23" s="53"/>
      <c r="AL23" s="53"/>
      <c r="AM23" s="53"/>
      <c r="AN23" s="53"/>
      <c r="AO23" s="53"/>
    </row>
    <row r="24" spans="4:41" ht="15" customHeight="1" thickBot="1">
      <c r="D24" s="252"/>
      <c r="G24" s="255"/>
      <c r="H24" s="256"/>
      <c r="J24" s="4">
        <f>IF(AN17=2,AM17,"")&amp;IF(AN18=2,AM18,"")</f>
      </c>
      <c r="K24" s="57"/>
      <c r="L24" s="239"/>
      <c r="P24" s="1"/>
      <c r="Q24" s="1"/>
      <c r="S24" s="1"/>
      <c r="V24" s="4">
        <f>IF(AH29=2,AG29,"")&amp;IF(AH30=2,AG30,"")</f>
      </c>
      <c r="W24" s="57"/>
      <c r="X24" s="239"/>
      <c r="Y24" s="2"/>
      <c r="Z24" s="53"/>
      <c r="AA24" s="53"/>
      <c r="AB24" s="1">
        <v>12</v>
      </c>
      <c r="AC24" s="57">
        <f>B14</f>
        <v>0</v>
      </c>
      <c r="AD24" s="57"/>
      <c r="AE24" s="239"/>
      <c r="AG24" s="1"/>
      <c r="AJ24" s="2"/>
      <c r="AK24" s="53"/>
      <c r="AL24" s="53"/>
      <c r="AM24" s="53"/>
      <c r="AN24" s="53"/>
      <c r="AO24" s="53"/>
    </row>
    <row r="25" spans="7:41" ht="15" customHeight="1" thickBot="1">
      <c r="G25" s="1"/>
      <c r="H25" s="1"/>
      <c r="J25" s="1">
        <v>7</v>
      </c>
      <c r="P25" s="1"/>
      <c r="S25" s="1"/>
      <c r="V25" s="1">
        <v>4</v>
      </c>
      <c r="Y25" s="2"/>
      <c r="Z25" s="53"/>
      <c r="AA25" s="232"/>
      <c r="AB25" s="1"/>
      <c r="AC25" s="53"/>
      <c r="AD25" s="53"/>
      <c r="AE25" s="53"/>
      <c r="AG25" s="2"/>
      <c r="AH25" s="53"/>
      <c r="AI25" s="232"/>
      <c r="AJ25" s="4">
        <f>IF(AH21=1,AG21,"")&amp;IF(AH22=1,AG22,"")</f>
      </c>
      <c r="AK25" s="57"/>
      <c r="AL25" s="239"/>
      <c r="AM25" s="53"/>
      <c r="AN25" s="53"/>
      <c r="AO25" s="53"/>
    </row>
    <row r="26" spans="4:41" ht="15" customHeight="1">
      <c r="D26" s="251" t="s">
        <v>32</v>
      </c>
      <c r="G26" s="253">
        <f>IF(K23=2,J23,"")&amp;IF(K24=2,J24,"")</f>
      </c>
      <c r="H26" s="254"/>
      <c r="P26" s="1"/>
      <c r="S26" s="1"/>
      <c r="V26" s="1"/>
      <c r="Y26" s="2"/>
      <c r="Z26" s="53"/>
      <c r="AA26" s="232"/>
      <c r="AB26" s="1"/>
      <c r="AG26" s="2"/>
      <c r="AH26" s="53"/>
      <c r="AI26" s="232"/>
      <c r="AJ26" s="4">
        <f>IF(AH29=1,AG29,"")&amp;IF(AH30=1,AG30,"")</f>
      </c>
      <c r="AK26" s="57"/>
      <c r="AL26" s="239"/>
      <c r="AM26" s="53"/>
      <c r="AN26" s="53"/>
      <c r="AO26" s="53"/>
    </row>
    <row r="27" spans="4:41" ht="15" customHeight="1" thickBot="1">
      <c r="D27" s="252"/>
      <c r="G27" s="255"/>
      <c r="H27" s="256"/>
      <c r="P27" s="1"/>
      <c r="S27" s="4">
        <f>IF(W23=1,V23,"")&amp;IF(W24=1,V24,"")</f>
      </c>
      <c r="T27" s="57"/>
      <c r="U27" s="239"/>
      <c r="V27" s="1"/>
      <c r="Y27" s="2"/>
      <c r="Z27" s="53"/>
      <c r="AA27" s="53"/>
      <c r="AB27" s="1">
        <v>13</v>
      </c>
      <c r="AC27" s="57">
        <f>B15</f>
        <v>0</v>
      </c>
      <c r="AD27" s="57"/>
      <c r="AE27" s="239"/>
      <c r="AG27" s="1"/>
      <c r="AJ27" s="2">
        <v>6</v>
      </c>
      <c r="AK27" s="53"/>
      <c r="AL27" s="53"/>
      <c r="AM27" s="53"/>
      <c r="AN27" s="53"/>
      <c r="AO27" s="53"/>
    </row>
    <row r="28" spans="7:41" ht="15" customHeight="1" thickBot="1">
      <c r="G28" s="1"/>
      <c r="H28" s="1"/>
      <c r="P28" s="1"/>
      <c r="S28" s="4">
        <f>IF(W31=1,V31,"")&amp;IF(W32=1,V32,"")</f>
      </c>
      <c r="T28" s="57"/>
      <c r="U28" s="239"/>
      <c r="V28" s="1"/>
      <c r="Y28" s="2"/>
      <c r="Z28" s="53"/>
      <c r="AA28" s="53"/>
      <c r="AB28" s="1">
        <v>14</v>
      </c>
      <c r="AC28" s="57">
        <f>B16</f>
        <v>0</v>
      </c>
      <c r="AD28" s="57"/>
      <c r="AE28" s="239"/>
      <c r="AG28" s="1"/>
      <c r="AJ28" s="53"/>
      <c r="AK28" s="53"/>
      <c r="AL28" s="53"/>
      <c r="AM28" s="53"/>
      <c r="AN28" s="53"/>
      <c r="AO28" s="53"/>
    </row>
    <row r="29" spans="4:41" ht="15" customHeight="1">
      <c r="D29" s="251" t="s">
        <v>33</v>
      </c>
      <c r="G29" s="253">
        <f>IF(N21=2,M21,"")&amp;IF(N22=2,M22,"")</f>
      </c>
      <c r="H29" s="254"/>
      <c r="P29" s="4">
        <f>IF(T27=1,S27,"")&amp;IF(T28=1,S28,"")</f>
      </c>
      <c r="Q29" s="57"/>
      <c r="R29" s="239"/>
      <c r="V29" s="1"/>
      <c r="Y29" s="4">
        <f>IF(AD27=2,AC27,"")&amp;IF(AD28=2,AC28,"")</f>
      </c>
      <c r="Z29" s="57"/>
      <c r="AA29" s="239"/>
      <c r="AB29" s="1"/>
      <c r="AC29" s="53"/>
      <c r="AD29" s="53"/>
      <c r="AE29" s="53"/>
      <c r="AG29" s="4">
        <f>IF(AD27=1,AC27,"")&amp;IF(AD28=1,AC28,"")</f>
      </c>
      <c r="AH29" s="57"/>
      <c r="AI29" s="239"/>
      <c r="AJ29" s="53"/>
      <c r="AK29" s="53"/>
      <c r="AL29" s="53"/>
      <c r="AM29" s="53"/>
      <c r="AN29" s="53"/>
      <c r="AO29" s="53"/>
    </row>
    <row r="30" spans="4:41" ht="15" customHeight="1" thickBot="1">
      <c r="D30" s="252"/>
      <c r="G30" s="255"/>
      <c r="H30" s="256"/>
      <c r="P30" s="4">
        <f>IF(AK9=2,AJ9,"")&amp;IF(AK10=2,AJ10,"")</f>
      </c>
      <c r="Q30" s="57"/>
      <c r="R30" s="239"/>
      <c r="V30" s="1"/>
      <c r="Y30" s="4">
        <f>IF(AD31=2,AC31,"")&amp;IF(AD32=2,AC32,"")</f>
      </c>
      <c r="Z30" s="57"/>
      <c r="AA30" s="239"/>
      <c r="AB30" s="1"/>
      <c r="AG30" s="4">
        <f>IF(AD31=1,AC31,"")&amp;IF(AD32=1,AC32,"")</f>
      </c>
      <c r="AH30" s="57"/>
      <c r="AI30" s="239"/>
      <c r="AJ30" s="53"/>
      <c r="AK30" s="53"/>
      <c r="AL30" s="53"/>
      <c r="AM30" s="53"/>
      <c r="AN30" s="53"/>
      <c r="AO30" s="53"/>
    </row>
    <row r="31" spans="7:41" ht="15" customHeight="1" thickBot="1">
      <c r="G31" s="1"/>
      <c r="H31" s="1"/>
      <c r="P31" s="1">
        <v>5</v>
      </c>
      <c r="V31" s="4">
        <f>IF(Z29=1,Y29,"")&amp;IF(Z30=1,Y30,"")</f>
      </c>
      <c r="W31" s="57"/>
      <c r="X31" s="239"/>
      <c r="Y31" s="53"/>
      <c r="Z31" s="53"/>
      <c r="AA31" s="53"/>
      <c r="AB31" s="1">
        <v>15</v>
      </c>
      <c r="AC31" s="57">
        <f>B17</f>
        <v>0</v>
      </c>
      <c r="AD31" s="57"/>
      <c r="AE31" s="239"/>
      <c r="AG31" s="1">
        <v>4</v>
      </c>
      <c r="AJ31" s="53"/>
      <c r="AK31" s="53"/>
      <c r="AL31" s="53"/>
      <c r="AM31" s="53"/>
      <c r="AN31" s="53"/>
      <c r="AO31" s="53"/>
    </row>
    <row r="32" spans="4:45" ht="15" customHeight="1">
      <c r="D32" s="251" t="s">
        <v>34</v>
      </c>
      <c r="G32" s="253">
        <f>IF(Q13=2,P13,"")&amp;IF(Q14=2,P14,"")</f>
      </c>
      <c r="H32" s="254"/>
      <c r="V32" s="4">
        <f>IF(AH21=2,AG21,"")&amp;IF(AH22=2,AG22,"")</f>
      </c>
      <c r="W32" s="57"/>
      <c r="X32" s="239"/>
      <c r="Y32" s="53"/>
      <c r="Z32" s="53"/>
      <c r="AA32" s="53"/>
      <c r="AB32" s="1">
        <v>16</v>
      </c>
      <c r="AC32" s="57">
        <f>B18</f>
        <v>0</v>
      </c>
      <c r="AD32" s="57"/>
      <c r="AE32" s="239"/>
      <c r="AJ32" s="53"/>
      <c r="AK32" s="53"/>
      <c r="AL32" s="53"/>
      <c r="AM32" s="53"/>
      <c r="AN32" s="53"/>
      <c r="AO32" s="53"/>
      <c r="AP32" s="60"/>
      <c r="AQ32" s="60"/>
      <c r="AR32" s="60"/>
      <c r="AS32" s="60"/>
    </row>
    <row r="33" spans="4:45" ht="15" customHeight="1" thickBot="1">
      <c r="D33" s="252"/>
      <c r="G33" s="255"/>
      <c r="H33" s="256"/>
      <c r="V33" s="1">
        <v>3</v>
      </c>
      <c r="Y33" s="53"/>
      <c r="Z33" s="53"/>
      <c r="AA33" s="53"/>
      <c r="AC33" s="53"/>
      <c r="AD33" s="53"/>
      <c r="AE33" s="53"/>
      <c r="AG33" s="53"/>
      <c r="AH33" s="53"/>
      <c r="AI33" s="53"/>
      <c r="AJ33" s="53"/>
      <c r="AK33" s="53"/>
      <c r="AL33" s="53"/>
      <c r="AM33" s="53"/>
      <c r="AN33" s="53"/>
      <c r="AO33" s="53"/>
      <c r="AP33" s="63">
        <f>IF(AN17=1,AM17,"")&amp;IF(AN18=1,AM18,"")</f>
      </c>
      <c r="AQ33" s="61"/>
      <c r="AR33" s="61"/>
      <c r="AS33" s="60"/>
    </row>
    <row r="34" spans="7:27" ht="15" customHeight="1" thickBot="1">
      <c r="G34" s="1"/>
      <c r="H34" s="1"/>
      <c r="Y34" s="53"/>
      <c r="Z34" s="53"/>
      <c r="AA34" s="53"/>
    </row>
    <row r="35" spans="4:27" ht="15" customHeight="1">
      <c r="D35" s="251" t="s">
        <v>34</v>
      </c>
      <c r="G35" s="253">
        <f>IF(Q29=2,P29,"")&amp;IF(Q30=2,P30,"")</f>
      </c>
      <c r="H35" s="254"/>
      <c r="Y35" s="53"/>
      <c r="Z35" s="53"/>
      <c r="AA35" s="53"/>
    </row>
    <row r="36" spans="4:27" ht="15" customHeight="1" thickBot="1">
      <c r="D36" s="252"/>
      <c r="G36" s="255"/>
      <c r="H36" s="256"/>
      <c r="Y36" s="53"/>
      <c r="Z36" s="53"/>
      <c r="AA36" s="53"/>
    </row>
    <row r="37" spans="25:27" ht="15" customHeight="1">
      <c r="Y37" s="53"/>
      <c r="Z37" s="53"/>
      <c r="AA37" s="53"/>
    </row>
    <row r="38" spans="25:27" ht="15" customHeight="1">
      <c r="Y38" s="53"/>
      <c r="Z38" s="53"/>
      <c r="AA38" s="53"/>
    </row>
    <row r="39" spans="25:27" ht="15" customHeight="1">
      <c r="Y39" s="53"/>
      <c r="Z39" s="53"/>
      <c r="AA39" s="53"/>
    </row>
    <row r="40" spans="25:27" ht="15" customHeight="1">
      <c r="Y40" s="53"/>
      <c r="Z40" s="53"/>
      <c r="AA40" s="53"/>
    </row>
    <row r="41" spans="25:27" ht="15" customHeight="1">
      <c r="Y41" s="53"/>
      <c r="Z41" s="53"/>
      <c r="AA41" s="53"/>
    </row>
    <row r="42" spans="25:27" ht="15" customHeight="1">
      <c r="Y42" s="53"/>
      <c r="Z42" s="53"/>
      <c r="AA42" s="53"/>
    </row>
    <row r="43" spans="25:27" ht="15" customHeight="1">
      <c r="Y43" s="53"/>
      <c r="Z43" s="53"/>
      <c r="AA43" s="53"/>
    </row>
    <row r="44" spans="25:27" ht="15" customHeight="1">
      <c r="Y44" s="53"/>
      <c r="Z44" s="53"/>
      <c r="AA44" s="53"/>
    </row>
    <row r="45" spans="25:27" ht="15" customHeight="1">
      <c r="Y45" s="53"/>
      <c r="Z45" s="53"/>
      <c r="AA45" s="53"/>
    </row>
    <row r="46" spans="25:27" ht="15" customHeight="1">
      <c r="Y46" s="53"/>
      <c r="Z46" s="53"/>
      <c r="AA46" s="53"/>
    </row>
    <row r="47" spans="25:27" ht="15" customHeight="1">
      <c r="Y47" s="53"/>
      <c r="Z47" s="53"/>
      <c r="AA47" s="53"/>
    </row>
    <row r="48" spans="25:27" ht="15" customHeight="1">
      <c r="Y48" s="53"/>
      <c r="Z48" s="53"/>
      <c r="AA48" s="53"/>
    </row>
    <row r="49" spans="25:27" ht="15" customHeight="1">
      <c r="Y49" s="53"/>
      <c r="Z49" s="53"/>
      <c r="AA49" s="53"/>
    </row>
    <row r="50" spans="25:27" ht="15" customHeight="1">
      <c r="Y50" s="53"/>
      <c r="Z50" s="53"/>
      <c r="AA50" s="53"/>
    </row>
    <row r="51" spans="25:27" ht="15" customHeight="1">
      <c r="Y51" s="53"/>
      <c r="Z51" s="53"/>
      <c r="AA51" s="53"/>
    </row>
    <row r="52" spans="25:27" ht="15" customHeight="1">
      <c r="Y52" s="53"/>
      <c r="Z52" s="53"/>
      <c r="AA52" s="53"/>
    </row>
    <row r="53" spans="25:27" ht="15" customHeight="1">
      <c r="Y53" s="53"/>
      <c r="Z53" s="53"/>
      <c r="AA53" s="53"/>
    </row>
    <row r="54" spans="25:27" ht="15" customHeight="1">
      <c r="Y54" s="53"/>
      <c r="Z54" s="53"/>
      <c r="AA54" s="53"/>
    </row>
    <row r="55" spans="25:27" ht="15" customHeight="1">
      <c r="Y55" s="53"/>
      <c r="Z55" s="53"/>
      <c r="AA55" s="53"/>
    </row>
    <row r="56" spans="25:27" ht="15" customHeight="1">
      <c r="Y56" s="53"/>
      <c r="Z56" s="53"/>
      <c r="AA56" s="53"/>
    </row>
    <row r="57" spans="25:27" ht="15" customHeight="1">
      <c r="Y57" s="53"/>
      <c r="Z57" s="53"/>
      <c r="AA57" s="53"/>
    </row>
    <row r="58" spans="25:27" ht="15" customHeight="1">
      <c r="Y58" s="53"/>
      <c r="Z58" s="53"/>
      <c r="AA58" s="53"/>
    </row>
    <row r="59" spans="25:27" ht="15" customHeight="1">
      <c r="Y59" s="53"/>
      <c r="Z59" s="53"/>
      <c r="AA59" s="53"/>
    </row>
    <row r="60" spans="25:27" ht="15" customHeight="1">
      <c r="Y60" s="53"/>
      <c r="Z60" s="53"/>
      <c r="AA60" s="53"/>
    </row>
    <row r="61" spans="25:27" ht="15" customHeight="1">
      <c r="Y61" s="53"/>
      <c r="Z61" s="53"/>
      <c r="AA61" s="53"/>
    </row>
    <row r="62" spans="25:27" ht="15" customHeight="1">
      <c r="Y62" s="53"/>
      <c r="Z62" s="53"/>
      <c r="AA62" s="53"/>
    </row>
    <row r="63" spans="25:27" ht="15" customHeight="1">
      <c r="Y63" s="53"/>
      <c r="Z63" s="53"/>
      <c r="AA63" s="53"/>
    </row>
    <row r="64" spans="25:27" ht="15" customHeight="1">
      <c r="Y64" s="53"/>
      <c r="Z64" s="53"/>
      <c r="AA64" s="53"/>
    </row>
    <row r="65" spans="25:27" ht="15" customHeight="1">
      <c r="Y65" s="53"/>
      <c r="Z65" s="53"/>
      <c r="AA65" s="53"/>
    </row>
    <row r="66" spans="25:27" ht="15" customHeight="1">
      <c r="Y66" s="53"/>
      <c r="Z66" s="53"/>
      <c r="AA66" s="53"/>
    </row>
    <row r="67" spans="25:27" ht="15" customHeight="1">
      <c r="Y67" s="53"/>
      <c r="Z67" s="53"/>
      <c r="AA67" s="53"/>
    </row>
    <row r="68" spans="25:27" ht="15" customHeight="1">
      <c r="Y68" s="53"/>
      <c r="Z68" s="53"/>
      <c r="AA68" s="53"/>
    </row>
    <row r="69" spans="25:27" ht="15" customHeight="1">
      <c r="Y69" s="53"/>
      <c r="Z69" s="53"/>
      <c r="AA69" s="53"/>
    </row>
    <row r="70" spans="25:27" ht="15" customHeight="1">
      <c r="Y70" s="53"/>
      <c r="Z70" s="53"/>
      <c r="AA70" s="53"/>
    </row>
    <row r="71" spans="25:27" ht="15" customHeight="1">
      <c r="Y71" s="53"/>
      <c r="Z71" s="53"/>
      <c r="AA71" s="53"/>
    </row>
    <row r="72" spans="25:27" ht="15" customHeight="1">
      <c r="Y72" s="53"/>
      <c r="Z72" s="53"/>
      <c r="AA72" s="53"/>
    </row>
    <row r="73" spans="25:27" ht="15" customHeight="1">
      <c r="Y73" s="53"/>
      <c r="Z73" s="53"/>
      <c r="AA73" s="53"/>
    </row>
    <row r="74" spans="25:27" ht="15" customHeight="1">
      <c r="Y74" s="53"/>
      <c r="Z74" s="53"/>
      <c r="AA74" s="53"/>
    </row>
    <row r="75" spans="25:27" ht="15" customHeight="1">
      <c r="Y75" s="53"/>
      <c r="Z75" s="53"/>
      <c r="AA75" s="53"/>
    </row>
    <row r="76" spans="25:27" ht="15" customHeight="1">
      <c r="Y76" s="53"/>
      <c r="Z76" s="53"/>
      <c r="AA76" s="53"/>
    </row>
    <row r="77" spans="25:27" ht="15" customHeight="1">
      <c r="Y77" s="53"/>
      <c r="Z77" s="53"/>
      <c r="AA77" s="53"/>
    </row>
    <row r="78" spans="25:27" ht="15" customHeight="1">
      <c r="Y78" s="53"/>
      <c r="Z78" s="53"/>
      <c r="AA78" s="53"/>
    </row>
    <row r="79" spans="25:27" ht="15" customHeight="1">
      <c r="Y79" s="53"/>
      <c r="Z79" s="53"/>
      <c r="AA79" s="53"/>
    </row>
    <row r="80" spans="25:27" ht="15" customHeight="1">
      <c r="Y80" s="53"/>
      <c r="Z80" s="53"/>
      <c r="AA80" s="53"/>
    </row>
    <row r="81" spans="25:27" ht="15" customHeight="1">
      <c r="Y81" s="53"/>
      <c r="Z81" s="53"/>
      <c r="AA81" s="53"/>
    </row>
    <row r="82" spans="25:27" ht="15" customHeight="1">
      <c r="Y82" s="53"/>
      <c r="Z82" s="53"/>
      <c r="AA82" s="53"/>
    </row>
    <row r="83" spans="25:27" ht="15" customHeight="1">
      <c r="Y83" s="53"/>
      <c r="Z83" s="53"/>
      <c r="AA83" s="53"/>
    </row>
    <row r="84" spans="25:27" ht="15" customHeight="1">
      <c r="Y84" s="53"/>
      <c r="Z84" s="53"/>
      <c r="AA84" s="53"/>
    </row>
    <row r="85" spans="25:27" ht="15" customHeight="1">
      <c r="Y85" s="53"/>
      <c r="Z85" s="53"/>
      <c r="AA85" s="53"/>
    </row>
    <row r="86" spans="25:27" ht="15" customHeight="1">
      <c r="Y86" s="53"/>
      <c r="Z86" s="53"/>
      <c r="AA86" s="53"/>
    </row>
    <row r="87" spans="25:27" ht="15" customHeight="1">
      <c r="Y87" s="53"/>
      <c r="Z87" s="53"/>
      <c r="AA87" s="53"/>
    </row>
    <row r="88" spans="25:27" ht="15" customHeight="1">
      <c r="Y88" s="53"/>
      <c r="Z88" s="53"/>
      <c r="AA88" s="53"/>
    </row>
    <row r="89" spans="25:27" ht="15" customHeight="1">
      <c r="Y89" s="53"/>
      <c r="Z89" s="53"/>
      <c r="AA89" s="53"/>
    </row>
    <row r="90" spans="25:27" ht="15" customHeight="1">
      <c r="Y90" s="53"/>
      <c r="Z90" s="53"/>
      <c r="AA90" s="53"/>
    </row>
    <row r="91" spans="25:27" ht="15" customHeight="1">
      <c r="Y91" s="53"/>
      <c r="Z91" s="53"/>
      <c r="AA91" s="53"/>
    </row>
    <row r="92" spans="25:27" ht="15" customHeight="1">
      <c r="Y92" s="53"/>
      <c r="Z92" s="53"/>
      <c r="AA92" s="53"/>
    </row>
    <row r="93" spans="25:27" ht="15" customHeight="1">
      <c r="Y93" s="53"/>
      <c r="Z93" s="53"/>
      <c r="AA93" s="53"/>
    </row>
    <row r="94" spans="25:27" ht="15" customHeight="1">
      <c r="Y94" s="53"/>
      <c r="Z94" s="53"/>
      <c r="AA94" s="53"/>
    </row>
    <row r="95" spans="25:27" ht="15" customHeight="1">
      <c r="Y95" s="53"/>
      <c r="Z95" s="53"/>
      <c r="AA95" s="53"/>
    </row>
    <row r="96" spans="25:27" ht="15" customHeight="1">
      <c r="Y96" s="53"/>
      <c r="Z96" s="53"/>
      <c r="AA96" s="53"/>
    </row>
    <row r="97" spans="25:27" ht="15" customHeight="1">
      <c r="Y97" s="53"/>
      <c r="Z97" s="53"/>
      <c r="AA97" s="53"/>
    </row>
    <row r="98" spans="25:27" ht="15" customHeight="1">
      <c r="Y98" s="53"/>
      <c r="Z98" s="53"/>
      <c r="AA98" s="53"/>
    </row>
    <row r="99" spans="25:27" ht="15" customHeight="1">
      <c r="Y99" s="53"/>
      <c r="Z99" s="53"/>
      <c r="AA99" s="53"/>
    </row>
    <row r="100" spans="25:27" ht="15" customHeight="1">
      <c r="Y100" s="53"/>
      <c r="Z100" s="53"/>
      <c r="AA100" s="53"/>
    </row>
    <row r="101" spans="25:27" ht="15" customHeight="1">
      <c r="Y101" s="53"/>
      <c r="Z101" s="53"/>
      <c r="AA101" s="53"/>
    </row>
    <row r="102" spans="25:27" ht="15" customHeight="1">
      <c r="Y102" s="53"/>
      <c r="Z102" s="53"/>
      <c r="AA102" s="53"/>
    </row>
    <row r="103" spans="25:27" ht="15" customHeight="1">
      <c r="Y103" s="53"/>
      <c r="Z103" s="53"/>
      <c r="AA103" s="53"/>
    </row>
    <row r="104" spans="25:27" ht="15" customHeight="1">
      <c r="Y104" s="53"/>
      <c r="Z104" s="53"/>
      <c r="AA104" s="53"/>
    </row>
    <row r="105" spans="25:27" ht="15" customHeight="1">
      <c r="Y105" s="53"/>
      <c r="Z105" s="53"/>
      <c r="AA105" s="53"/>
    </row>
    <row r="106" spans="25:27" ht="15" customHeight="1">
      <c r="Y106" s="53"/>
      <c r="Z106" s="53"/>
      <c r="AA106" s="53"/>
    </row>
    <row r="107" spans="25:27" ht="15" customHeight="1">
      <c r="Y107" s="53"/>
      <c r="Z107" s="53"/>
      <c r="AA107" s="53"/>
    </row>
    <row r="108" spans="25:27" ht="15" customHeight="1">
      <c r="Y108" s="53"/>
      <c r="Z108" s="53"/>
      <c r="AA108" s="53"/>
    </row>
    <row r="109" spans="25:27" ht="15" customHeight="1">
      <c r="Y109" s="53"/>
      <c r="Z109" s="53"/>
      <c r="AA109" s="53"/>
    </row>
    <row r="110" spans="25:27" ht="15" customHeight="1">
      <c r="Y110" s="53"/>
      <c r="Z110" s="53"/>
      <c r="AA110" s="53"/>
    </row>
    <row r="111" spans="25:27" ht="15" customHeight="1">
      <c r="Y111" s="53"/>
      <c r="Z111" s="53"/>
      <c r="AA111" s="53"/>
    </row>
    <row r="112" spans="25:27" ht="15" customHeight="1">
      <c r="Y112" s="53"/>
      <c r="Z112" s="53"/>
      <c r="AA112" s="53"/>
    </row>
    <row r="113" spans="25:27" ht="15" customHeight="1">
      <c r="Y113" s="53"/>
      <c r="Z113" s="53"/>
      <c r="AA113" s="53"/>
    </row>
    <row r="114" spans="25:27" ht="15" customHeight="1">
      <c r="Y114" s="53"/>
      <c r="Z114" s="53"/>
      <c r="AA114" s="53"/>
    </row>
    <row r="115" spans="25:27" ht="15" customHeight="1">
      <c r="Y115" s="53"/>
      <c r="Z115" s="53"/>
      <c r="AA115" s="53"/>
    </row>
    <row r="116" spans="25:27" ht="15" customHeight="1">
      <c r="Y116" s="53"/>
      <c r="Z116" s="53"/>
      <c r="AA116" s="53"/>
    </row>
    <row r="117" spans="25:27" ht="15" customHeight="1">
      <c r="Y117" s="53"/>
      <c r="Z117" s="53"/>
      <c r="AA117" s="53"/>
    </row>
    <row r="118" spans="25:27" ht="15" customHeight="1">
      <c r="Y118" s="53"/>
      <c r="Z118" s="53"/>
      <c r="AA118" s="53"/>
    </row>
    <row r="119" spans="25:27" ht="15" customHeight="1">
      <c r="Y119" s="53"/>
      <c r="Z119" s="53"/>
      <c r="AA119" s="53"/>
    </row>
    <row r="120" spans="25:27" ht="15" customHeight="1">
      <c r="Y120" s="53"/>
      <c r="Z120" s="53"/>
      <c r="AA120" s="53"/>
    </row>
    <row r="121" spans="25:27" ht="15" customHeight="1">
      <c r="Y121" s="53"/>
      <c r="Z121" s="53"/>
      <c r="AA121" s="53"/>
    </row>
    <row r="122" spans="25:27" ht="15" customHeight="1">
      <c r="Y122" s="53"/>
      <c r="Z122" s="53"/>
      <c r="AA122" s="53"/>
    </row>
    <row r="123" spans="25:27" ht="15" customHeight="1">
      <c r="Y123" s="53"/>
      <c r="Z123" s="53"/>
      <c r="AA123" s="53"/>
    </row>
    <row r="124" spans="25:27" ht="15" customHeight="1">
      <c r="Y124" s="53"/>
      <c r="Z124" s="53"/>
      <c r="AA124" s="53"/>
    </row>
    <row r="125" spans="25:27" ht="15" customHeight="1">
      <c r="Y125" s="53"/>
      <c r="Z125" s="53"/>
      <c r="AA125" s="53"/>
    </row>
    <row r="126" spans="25:27" ht="15" customHeight="1">
      <c r="Y126" s="53"/>
      <c r="Z126" s="53"/>
      <c r="AA126" s="53"/>
    </row>
    <row r="127" spans="25:27" ht="15" customHeight="1">
      <c r="Y127" s="53"/>
      <c r="Z127" s="53"/>
      <c r="AA127" s="53"/>
    </row>
    <row r="128" spans="25:27" ht="15" customHeight="1">
      <c r="Y128" s="53"/>
      <c r="Z128" s="53"/>
      <c r="AA128" s="53"/>
    </row>
    <row r="129" spans="25:27" ht="15" customHeight="1">
      <c r="Y129" s="53"/>
      <c r="Z129" s="53"/>
      <c r="AA129" s="53"/>
    </row>
    <row r="130" spans="25:27" ht="15" customHeight="1">
      <c r="Y130" s="53"/>
      <c r="Z130" s="53"/>
      <c r="AA130" s="53"/>
    </row>
    <row r="131" spans="25:27" ht="15" customHeight="1">
      <c r="Y131" s="53"/>
      <c r="Z131" s="53"/>
      <c r="AA131" s="53"/>
    </row>
    <row r="132" spans="25:27" ht="15" customHeight="1">
      <c r="Y132" s="53"/>
      <c r="Z132" s="53"/>
      <c r="AA132" s="53"/>
    </row>
    <row r="133" spans="25:27" ht="15" customHeight="1">
      <c r="Y133" s="53"/>
      <c r="Z133" s="53"/>
      <c r="AA133" s="53"/>
    </row>
    <row r="134" spans="25:27" ht="15" customHeight="1">
      <c r="Y134" s="53"/>
      <c r="Z134" s="53"/>
      <c r="AA134" s="53"/>
    </row>
    <row r="135" spans="25:27" ht="15" customHeight="1">
      <c r="Y135" s="53"/>
      <c r="Z135" s="53"/>
      <c r="AA135" s="53"/>
    </row>
    <row r="136" spans="25:27" ht="15" customHeight="1">
      <c r="Y136" s="53"/>
      <c r="Z136" s="53"/>
      <c r="AA136" s="53"/>
    </row>
    <row r="137" spans="25:27" ht="15" customHeight="1">
      <c r="Y137" s="53"/>
      <c r="Z137" s="53"/>
      <c r="AA137" s="53"/>
    </row>
    <row r="138" spans="25:27" ht="15" customHeight="1">
      <c r="Y138" s="53"/>
      <c r="Z138" s="53"/>
      <c r="AA138" s="53"/>
    </row>
    <row r="139" spans="25:27" ht="15" customHeight="1">
      <c r="Y139" s="53"/>
      <c r="Z139" s="53"/>
      <c r="AA139" s="53"/>
    </row>
    <row r="140" spans="25:27" ht="15" customHeight="1">
      <c r="Y140" s="53"/>
      <c r="Z140" s="53"/>
      <c r="AA140" s="53"/>
    </row>
    <row r="141" spans="25:27" ht="15" customHeight="1">
      <c r="Y141" s="53"/>
      <c r="Z141" s="53"/>
      <c r="AA141" s="53"/>
    </row>
    <row r="142" spans="25:27" ht="15" customHeight="1">
      <c r="Y142" s="53"/>
      <c r="Z142" s="53"/>
      <c r="AA142" s="53"/>
    </row>
    <row r="143" spans="25:27" ht="15" customHeight="1">
      <c r="Y143" s="53"/>
      <c r="Z143" s="53"/>
      <c r="AA143" s="53"/>
    </row>
    <row r="144" spans="25:27" ht="15" customHeight="1">
      <c r="Y144" s="53"/>
      <c r="Z144" s="53"/>
      <c r="AA144" s="53"/>
    </row>
    <row r="145" spans="25:27" ht="15" customHeight="1">
      <c r="Y145" s="53"/>
      <c r="Z145" s="53"/>
      <c r="AA145" s="53"/>
    </row>
    <row r="146" spans="25:27" ht="15" customHeight="1">
      <c r="Y146" s="53"/>
      <c r="Z146" s="53"/>
      <c r="AA146" s="53"/>
    </row>
    <row r="147" spans="25:27" ht="15" customHeight="1">
      <c r="Y147" s="53"/>
      <c r="Z147" s="53"/>
      <c r="AA147" s="53"/>
    </row>
    <row r="148" spans="25:27" ht="15" customHeight="1">
      <c r="Y148" s="53"/>
      <c r="Z148" s="53"/>
      <c r="AA148" s="53"/>
    </row>
    <row r="149" spans="25:27" ht="15" customHeight="1">
      <c r="Y149" s="53"/>
      <c r="Z149" s="53"/>
      <c r="AA149" s="53"/>
    </row>
    <row r="150" spans="25:27" ht="15" customHeight="1">
      <c r="Y150" s="53"/>
      <c r="Z150" s="53"/>
      <c r="AA150" s="53"/>
    </row>
    <row r="151" spans="25:27" ht="15" customHeight="1">
      <c r="Y151" s="53"/>
      <c r="Z151" s="53"/>
      <c r="AA151" s="53"/>
    </row>
    <row r="152" spans="25:27" ht="15" customHeight="1">
      <c r="Y152" s="53"/>
      <c r="Z152" s="53"/>
      <c r="AA152" s="53"/>
    </row>
    <row r="153" spans="25:27" ht="15" customHeight="1">
      <c r="Y153" s="53"/>
      <c r="Z153" s="53"/>
      <c r="AA153" s="53"/>
    </row>
    <row r="154" spans="25:27" ht="15" customHeight="1">
      <c r="Y154" s="53"/>
      <c r="Z154" s="53"/>
      <c r="AA154" s="53"/>
    </row>
    <row r="155" spans="25:27" ht="15" customHeight="1">
      <c r="Y155" s="53"/>
      <c r="Z155" s="53"/>
      <c r="AA155" s="53"/>
    </row>
    <row r="156" spans="25:27" ht="15" customHeight="1">
      <c r="Y156" s="53"/>
      <c r="Z156" s="53"/>
      <c r="AA156" s="53"/>
    </row>
    <row r="157" spans="25:27" ht="15" customHeight="1">
      <c r="Y157" s="53"/>
      <c r="Z157" s="53"/>
      <c r="AA157" s="53"/>
    </row>
    <row r="158" spans="25:27" ht="15" customHeight="1">
      <c r="Y158" s="53"/>
      <c r="Z158" s="53"/>
      <c r="AA158" s="53"/>
    </row>
    <row r="159" spans="25:27" ht="15" customHeight="1">
      <c r="Y159" s="53"/>
      <c r="Z159" s="53"/>
      <c r="AA159" s="53"/>
    </row>
    <row r="160" spans="25:27" ht="15" customHeight="1">
      <c r="Y160" s="53"/>
      <c r="Z160" s="53"/>
      <c r="AA160" s="53"/>
    </row>
    <row r="161" spans="25:27" ht="15" customHeight="1">
      <c r="Y161" s="53"/>
      <c r="Z161" s="53"/>
      <c r="AA161" s="53"/>
    </row>
    <row r="162" spans="25:27" ht="15" customHeight="1">
      <c r="Y162" s="53"/>
      <c r="Z162" s="53"/>
      <c r="AA162" s="53"/>
    </row>
    <row r="163" spans="25:27" ht="15" customHeight="1">
      <c r="Y163" s="53"/>
      <c r="Z163" s="53"/>
      <c r="AA163" s="53"/>
    </row>
    <row r="164" spans="25:27" ht="15" customHeight="1">
      <c r="Y164" s="53"/>
      <c r="Z164" s="53"/>
      <c r="AA164" s="53"/>
    </row>
    <row r="165" spans="25:27" ht="15" customHeight="1">
      <c r="Y165" s="53"/>
      <c r="Z165" s="53"/>
      <c r="AA165" s="53"/>
    </row>
    <row r="166" spans="25:27" ht="15" customHeight="1">
      <c r="Y166" s="53"/>
      <c r="Z166" s="53"/>
      <c r="AA166" s="53"/>
    </row>
    <row r="167" spans="25:27" ht="15" customHeight="1">
      <c r="Y167" s="53"/>
      <c r="Z167" s="53"/>
      <c r="AA167" s="53"/>
    </row>
    <row r="168" spans="25:27" ht="15" customHeight="1">
      <c r="Y168" s="53"/>
      <c r="Z168" s="53"/>
      <c r="AA168" s="53"/>
    </row>
    <row r="169" spans="25:27" ht="15" customHeight="1">
      <c r="Y169" s="53"/>
      <c r="Z169" s="53"/>
      <c r="AA169" s="53"/>
    </row>
    <row r="170" spans="25:27" ht="15" customHeight="1">
      <c r="Y170" s="53"/>
      <c r="Z170" s="53"/>
      <c r="AA170" s="53"/>
    </row>
    <row r="171" spans="25:27" ht="15" customHeight="1">
      <c r="Y171" s="53"/>
      <c r="Z171" s="53"/>
      <c r="AA171" s="53"/>
    </row>
    <row r="172" spans="25:27" ht="15" customHeight="1">
      <c r="Y172" s="53"/>
      <c r="Z172" s="53"/>
      <c r="AA172" s="53"/>
    </row>
    <row r="173" spans="25:27" ht="15" customHeight="1">
      <c r="Y173" s="53"/>
      <c r="Z173" s="53"/>
      <c r="AA173" s="53"/>
    </row>
    <row r="174" spans="25:27" ht="15" customHeight="1">
      <c r="Y174" s="53"/>
      <c r="Z174" s="53"/>
      <c r="AA174" s="53"/>
    </row>
    <row r="175" spans="25:27" ht="15" customHeight="1">
      <c r="Y175" s="53"/>
      <c r="Z175" s="53"/>
      <c r="AA175" s="53"/>
    </row>
    <row r="176" spans="25:27" ht="15" customHeight="1">
      <c r="Y176" s="53"/>
      <c r="Z176" s="53"/>
      <c r="AA176" s="53"/>
    </row>
    <row r="177" spans="25:27" ht="15" customHeight="1">
      <c r="Y177" s="53"/>
      <c r="Z177" s="53"/>
      <c r="AA177" s="53"/>
    </row>
    <row r="178" spans="25:27" ht="15" customHeight="1">
      <c r="Y178" s="53"/>
      <c r="Z178" s="53"/>
      <c r="AA178" s="53"/>
    </row>
    <row r="179" spans="25:27" ht="15" customHeight="1">
      <c r="Y179" s="53"/>
      <c r="Z179" s="53"/>
      <c r="AA179" s="53"/>
    </row>
    <row r="180" spans="25:27" ht="15" customHeight="1">
      <c r="Y180" s="53"/>
      <c r="Z180" s="53"/>
      <c r="AA180" s="53"/>
    </row>
    <row r="181" spans="25:27" ht="15" customHeight="1">
      <c r="Y181" s="53"/>
      <c r="Z181" s="53"/>
      <c r="AA181" s="53"/>
    </row>
    <row r="182" spans="25:27" ht="15" customHeight="1">
      <c r="Y182" s="53"/>
      <c r="Z182" s="53"/>
      <c r="AA182" s="53"/>
    </row>
    <row r="183" spans="25:27" ht="15" customHeight="1">
      <c r="Y183" s="53"/>
      <c r="Z183" s="53"/>
      <c r="AA183" s="53"/>
    </row>
    <row r="184" spans="25:27" ht="15" customHeight="1">
      <c r="Y184" s="53"/>
      <c r="Z184" s="53"/>
      <c r="AA184" s="53"/>
    </row>
    <row r="185" spans="25:27" ht="15" customHeight="1">
      <c r="Y185" s="53"/>
      <c r="Z185" s="53"/>
      <c r="AA185" s="53"/>
    </row>
    <row r="186" spans="25:27" ht="15" customHeight="1">
      <c r="Y186" s="53"/>
      <c r="Z186" s="53"/>
      <c r="AA186" s="53"/>
    </row>
    <row r="187" spans="25:27" ht="15" customHeight="1">
      <c r="Y187" s="53"/>
      <c r="Z187" s="53"/>
      <c r="AA187" s="53"/>
    </row>
    <row r="188" spans="25:27" ht="15" customHeight="1">
      <c r="Y188" s="53"/>
      <c r="Z188" s="53"/>
      <c r="AA188" s="53"/>
    </row>
    <row r="189" spans="25:27" ht="15" customHeight="1">
      <c r="Y189" s="53"/>
      <c r="Z189" s="53"/>
      <c r="AA189" s="53"/>
    </row>
    <row r="190" spans="25:27" ht="15" customHeight="1">
      <c r="Y190" s="53"/>
      <c r="Z190" s="53"/>
      <c r="AA190" s="53"/>
    </row>
    <row r="191" spans="25:27" ht="15" customHeight="1">
      <c r="Y191" s="53"/>
      <c r="Z191" s="53"/>
      <c r="AA191" s="53"/>
    </row>
    <row r="192" spans="25:27" ht="15" customHeight="1">
      <c r="Y192" s="53"/>
      <c r="Z192" s="53"/>
      <c r="AA192" s="53"/>
    </row>
    <row r="193" spans="25:27" ht="15" customHeight="1">
      <c r="Y193" s="53"/>
      <c r="Z193" s="53"/>
      <c r="AA193" s="53"/>
    </row>
    <row r="194" spans="25:27" ht="15" customHeight="1">
      <c r="Y194" s="53"/>
      <c r="Z194" s="53"/>
      <c r="AA194" s="53"/>
    </row>
    <row r="195" spans="25:27" ht="15" customHeight="1">
      <c r="Y195" s="53"/>
      <c r="Z195" s="53"/>
      <c r="AA195" s="53"/>
    </row>
    <row r="196" spans="25:27" ht="15" customHeight="1">
      <c r="Y196" s="53"/>
      <c r="Z196" s="53"/>
      <c r="AA196" s="53"/>
    </row>
    <row r="197" spans="25:27" ht="15" customHeight="1">
      <c r="Y197" s="53"/>
      <c r="Z197" s="53"/>
      <c r="AA197" s="53"/>
    </row>
    <row r="198" spans="25:27" ht="15" customHeight="1">
      <c r="Y198" s="53"/>
      <c r="Z198" s="53"/>
      <c r="AA198" s="53"/>
    </row>
    <row r="199" spans="25:27" ht="15" customHeight="1">
      <c r="Y199" s="53"/>
      <c r="Z199" s="53"/>
      <c r="AA199" s="53"/>
    </row>
    <row r="200" spans="25:27" ht="15" customHeight="1">
      <c r="Y200" s="53"/>
      <c r="Z200" s="53"/>
      <c r="AA200" s="53"/>
    </row>
    <row r="201" spans="25:27" ht="15" customHeight="1">
      <c r="Y201" s="53"/>
      <c r="Z201" s="53"/>
      <c r="AA201" s="53"/>
    </row>
    <row r="202" spans="25:27" ht="15" customHeight="1">
      <c r="Y202" s="53"/>
      <c r="Z202" s="53"/>
      <c r="AA202" s="53"/>
    </row>
    <row r="203" spans="25:27" ht="15" customHeight="1">
      <c r="Y203" s="53"/>
      <c r="Z203" s="53"/>
      <c r="AA203" s="53"/>
    </row>
    <row r="204" spans="25:27" ht="15" customHeight="1">
      <c r="Y204" s="53"/>
      <c r="Z204" s="53"/>
      <c r="AA204" s="53"/>
    </row>
    <row r="205" spans="25:27" ht="15" customHeight="1">
      <c r="Y205" s="53"/>
      <c r="Z205" s="53"/>
      <c r="AA205" s="53"/>
    </row>
    <row r="206" spans="25:27" ht="15" customHeight="1">
      <c r="Y206" s="53"/>
      <c r="Z206" s="53"/>
      <c r="AA206" s="53"/>
    </row>
    <row r="207" spans="25:27" ht="15" customHeight="1">
      <c r="Y207" s="53"/>
      <c r="Z207" s="53"/>
      <c r="AA207" s="53"/>
    </row>
    <row r="208" spans="25:27" ht="15" customHeight="1">
      <c r="Y208" s="53"/>
      <c r="Z208" s="53"/>
      <c r="AA208" s="53"/>
    </row>
    <row r="209" spans="25:27" ht="15" customHeight="1">
      <c r="Y209" s="53"/>
      <c r="Z209" s="53"/>
      <c r="AA209" s="53"/>
    </row>
    <row r="210" spans="25:27" ht="15" customHeight="1">
      <c r="Y210" s="53"/>
      <c r="Z210" s="53"/>
      <c r="AA210" s="53"/>
    </row>
    <row r="211" spans="25:27" ht="15" customHeight="1">
      <c r="Y211" s="53"/>
      <c r="Z211" s="53"/>
      <c r="AA211" s="53"/>
    </row>
    <row r="212" spans="25:27" ht="15" customHeight="1">
      <c r="Y212" s="53"/>
      <c r="Z212" s="53"/>
      <c r="AA212" s="53"/>
    </row>
    <row r="213" spans="25:27" ht="15" customHeight="1">
      <c r="Y213" s="53"/>
      <c r="Z213" s="53"/>
      <c r="AA213" s="53"/>
    </row>
    <row r="214" spans="25:27" ht="15" customHeight="1">
      <c r="Y214" s="53"/>
      <c r="Z214" s="53"/>
      <c r="AA214" s="53"/>
    </row>
    <row r="215" spans="25:27" ht="15" customHeight="1">
      <c r="Y215" s="53"/>
      <c r="Z215" s="53"/>
      <c r="AA215" s="53"/>
    </row>
    <row r="216" spans="25:27" ht="15" customHeight="1">
      <c r="Y216" s="53"/>
      <c r="Z216" s="53"/>
      <c r="AA216" s="53"/>
    </row>
    <row r="217" spans="25:27" ht="15" customHeight="1">
      <c r="Y217" s="53"/>
      <c r="Z217" s="53"/>
      <c r="AA217" s="53"/>
    </row>
    <row r="218" spans="25:27" ht="15" customHeight="1">
      <c r="Y218" s="53"/>
      <c r="Z218" s="53"/>
      <c r="AA218" s="53"/>
    </row>
    <row r="219" spans="25:27" ht="15" customHeight="1">
      <c r="Y219" s="53"/>
      <c r="Z219" s="53"/>
      <c r="AA219" s="53"/>
    </row>
    <row r="220" spans="25:27" ht="15" customHeight="1">
      <c r="Y220" s="53"/>
      <c r="Z220" s="53"/>
      <c r="AA220" s="53"/>
    </row>
    <row r="221" spans="25:27" ht="15" customHeight="1">
      <c r="Y221" s="53"/>
      <c r="Z221" s="53"/>
      <c r="AA221" s="53"/>
    </row>
    <row r="222" spans="25:27" ht="15" customHeight="1">
      <c r="Y222" s="53"/>
      <c r="Z222" s="53"/>
      <c r="AA222" s="53"/>
    </row>
    <row r="223" spans="25:27" ht="15" customHeight="1">
      <c r="Y223" s="53"/>
      <c r="Z223" s="53"/>
      <c r="AA223" s="53"/>
    </row>
    <row r="224" spans="25:27" ht="15" customHeight="1">
      <c r="Y224" s="53"/>
      <c r="Z224" s="53"/>
      <c r="AA224" s="53"/>
    </row>
    <row r="225" spans="25:27" ht="15" customHeight="1">
      <c r="Y225" s="53"/>
      <c r="Z225" s="53"/>
      <c r="AA225" s="53"/>
    </row>
    <row r="226" spans="25:27" ht="15" customHeight="1">
      <c r="Y226" s="53"/>
      <c r="Z226" s="53"/>
      <c r="AA226" s="53"/>
    </row>
    <row r="227" spans="25:27" ht="15" customHeight="1">
      <c r="Y227" s="53"/>
      <c r="Z227" s="53"/>
      <c r="AA227" s="53"/>
    </row>
    <row r="228" spans="25:27" ht="15" customHeight="1">
      <c r="Y228" s="53"/>
      <c r="Z228" s="53"/>
      <c r="AA228" s="53"/>
    </row>
    <row r="229" spans="25:27" ht="15" customHeight="1">
      <c r="Y229" s="53"/>
      <c r="Z229" s="53"/>
      <c r="AA229" s="53"/>
    </row>
    <row r="230" spans="25:27" ht="15" customHeight="1">
      <c r="Y230" s="53"/>
      <c r="Z230" s="53"/>
      <c r="AA230" s="53"/>
    </row>
    <row r="231" spans="25:27" ht="15" customHeight="1">
      <c r="Y231" s="53"/>
      <c r="Z231" s="53"/>
      <c r="AA231" s="53"/>
    </row>
    <row r="232" spans="25:27" ht="15" customHeight="1">
      <c r="Y232" s="53"/>
      <c r="Z232" s="53"/>
      <c r="AA232" s="53"/>
    </row>
    <row r="233" spans="25:27" ht="15" customHeight="1">
      <c r="Y233" s="53"/>
      <c r="Z233" s="53"/>
      <c r="AA233" s="53"/>
    </row>
    <row r="234" spans="25:27" ht="15" customHeight="1">
      <c r="Y234" s="53"/>
      <c r="Z234" s="53"/>
      <c r="AA234" s="53"/>
    </row>
    <row r="235" spans="25:27" ht="15" customHeight="1">
      <c r="Y235" s="53"/>
      <c r="Z235" s="53"/>
      <c r="AA235" s="53"/>
    </row>
    <row r="236" spans="25:27" ht="15" customHeight="1">
      <c r="Y236" s="53"/>
      <c r="Z236" s="53"/>
      <c r="AA236" s="53"/>
    </row>
    <row r="237" spans="25:27" ht="15" customHeight="1">
      <c r="Y237" s="53"/>
      <c r="Z237" s="53"/>
      <c r="AA237" s="53"/>
    </row>
    <row r="238" spans="25:27" ht="15" customHeight="1">
      <c r="Y238" s="53"/>
      <c r="Z238" s="53"/>
      <c r="AA238" s="53"/>
    </row>
    <row r="239" spans="25:27" ht="15" customHeight="1">
      <c r="Y239" s="53"/>
      <c r="Z239" s="53"/>
      <c r="AA239" s="53"/>
    </row>
    <row r="240" spans="25:27" ht="15" customHeight="1">
      <c r="Y240" s="53"/>
      <c r="Z240" s="53"/>
      <c r="AA240" s="53"/>
    </row>
    <row r="241" spans="25:27" ht="15" customHeight="1">
      <c r="Y241" s="53"/>
      <c r="Z241" s="53"/>
      <c r="AA241" s="53"/>
    </row>
    <row r="242" spans="25:27" ht="15" customHeight="1">
      <c r="Y242" s="53"/>
      <c r="Z242" s="53"/>
      <c r="AA242" s="53"/>
    </row>
    <row r="243" spans="25:27" ht="15" customHeight="1">
      <c r="Y243" s="53"/>
      <c r="Z243" s="53"/>
      <c r="AA243" s="53"/>
    </row>
    <row r="244" spans="25:27" ht="15" customHeight="1">
      <c r="Y244" s="53"/>
      <c r="Z244" s="53"/>
      <c r="AA244" s="53"/>
    </row>
    <row r="245" spans="25:27" ht="15" customHeight="1">
      <c r="Y245" s="53"/>
      <c r="Z245" s="53"/>
      <c r="AA245" s="53"/>
    </row>
    <row r="246" spans="25:27" ht="15" customHeight="1">
      <c r="Y246" s="53"/>
      <c r="Z246" s="53"/>
      <c r="AA246" s="53"/>
    </row>
    <row r="247" spans="25:27" ht="15" customHeight="1">
      <c r="Y247" s="53"/>
      <c r="Z247" s="53"/>
      <c r="AA247" s="53"/>
    </row>
    <row r="248" spans="25:27" ht="15" customHeight="1">
      <c r="Y248" s="53"/>
      <c r="Z248" s="53"/>
      <c r="AA248" s="53"/>
    </row>
    <row r="249" spans="25:27" ht="15" customHeight="1">
      <c r="Y249" s="53"/>
      <c r="Z249" s="53"/>
      <c r="AA249" s="53"/>
    </row>
    <row r="250" spans="25:27" ht="15" customHeight="1">
      <c r="Y250" s="53"/>
      <c r="Z250" s="53"/>
      <c r="AA250" s="53"/>
    </row>
    <row r="251" spans="25:27" ht="15" customHeight="1">
      <c r="Y251" s="53"/>
      <c r="Z251" s="53"/>
      <c r="AA251" s="53"/>
    </row>
    <row r="252" spans="25:27" ht="15" customHeight="1">
      <c r="Y252" s="53"/>
      <c r="Z252" s="53"/>
      <c r="AA252" s="53"/>
    </row>
    <row r="253" spans="25:27" ht="15" customHeight="1">
      <c r="Y253" s="53"/>
      <c r="Z253" s="53"/>
      <c r="AA253" s="53"/>
    </row>
    <row r="254" spans="25:27" ht="15" customHeight="1">
      <c r="Y254" s="53"/>
      <c r="Z254" s="53"/>
      <c r="AA254" s="53"/>
    </row>
    <row r="255" spans="25:27" ht="15" customHeight="1">
      <c r="Y255" s="53"/>
      <c r="Z255" s="53"/>
      <c r="AA255" s="53"/>
    </row>
    <row r="256" spans="25:27" ht="15" customHeight="1">
      <c r="Y256" s="53"/>
      <c r="Z256" s="53"/>
      <c r="AA256" s="53"/>
    </row>
    <row r="257" spans="25:27" ht="15" customHeight="1">
      <c r="Y257" s="53"/>
      <c r="Z257" s="53"/>
      <c r="AA257" s="53"/>
    </row>
    <row r="258" spans="25:27" ht="15" customHeight="1">
      <c r="Y258" s="53"/>
      <c r="Z258" s="53"/>
      <c r="AA258" s="53"/>
    </row>
    <row r="259" spans="25:27" ht="15" customHeight="1">
      <c r="Y259" s="53"/>
      <c r="Z259" s="53"/>
      <c r="AA259" s="53"/>
    </row>
    <row r="260" spans="25:27" ht="15" customHeight="1">
      <c r="Y260" s="53"/>
      <c r="Z260" s="53"/>
      <c r="AA260" s="53"/>
    </row>
    <row r="261" spans="25:27" ht="15" customHeight="1">
      <c r="Y261" s="53"/>
      <c r="Z261" s="53"/>
      <c r="AA261" s="53"/>
    </row>
    <row r="262" spans="25:27" ht="15" customHeight="1">
      <c r="Y262" s="53"/>
      <c r="Z262" s="53"/>
      <c r="AA262" s="53"/>
    </row>
    <row r="263" spans="25:27" ht="15" customHeight="1">
      <c r="Y263" s="53"/>
      <c r="Z263" s="53"/>
      <c r="AA263" s="53"/>
    </row>
    <row r="264" spans="25:27" ht="15" customHeight="1">
      <c r="Y264" s="53"/>
      <c r="Z264" s="53"/>
      <c r="AA264" s="53"/>
    </row>
    <row r="265" spans="25:27" ht="15" customHeight="1">
      <c r="Y265" s="53"/>
      <c r="Z265" s="53"/>
      <c r="AA265" s="53"/>
    </row>
    <row r="266" spans="25:27" ht="15" customHeight="1">
      <c r="Y266" s="53"/>
      <c r="Z266" s="53"/>
      <c r="AA266" s="53"/>
    </row>
    <row r="267" spans="25:27" ht="15" customHeight="1">
      <c r="Y267" s="53"/>
      <c r="Z267" s="53"/>
      <c r="AA267" s="53"/>
    </row>
    <row r="268" spans="25:27" ht="15" customHeight="1">
      <c r="Y268" s="53"/>
      <c r="Z268" s="53"/>
      <c r="AA268" s="53"/>
    </row>
    <row r="269" spans="25:27" ht="15" customHeight="1">
      <c r="Y269" s="53"/>
      <c r="Z269" s="53"/>
      <c r="AA269" s="53"/>
    </row>
    <row r="270" spans="25:27" ht="15" customHeight="1">
      <c r="Y270" s="53"/>
      <c r="Z270" s="53"/>
      <c r="AA270" s="53"/>
    </row>
    <row r="271" spans="25:27" ht="15" customHeight="1">
      <c r="Y271" s="53"/>
      <c r="Z271" s="53"/>
      <c r="AA271" s="53"/>
    </row>
    <row r="272" spans="25:27" ht="15" customHeight="1">
      <c r="Y272" s="53"/>
      <c r="Z272" s="53"/>
      <c r="AA272" s="53"/>
    </row>
    <row r="273" spans="25:27" ht="15" customHeight="1">
      <c r="Y273" s="53"/>
      <c r="Z273" s="53"/>
      <c r="AA273" s="53"/>
    </row>
    <row r="274" spans="25:27" ht="15" customHeight="1">
      <c r="Y274" s="53"/>
      <c r="Z274" s="53"/>
      <c r="AA274" s="53"/>
    </row>
    <row r="275" spans="25:27" ht="15" customHeight="1">
      <c r="Y275" s="53"/>
      <c r="Z275" s="53"/>
      <c r="AA275" s="53"/>
    </row>
    <row r="276" spans="25:27" ht="15" customHeight="1">
      <c r="Y276" s="53"/>
      <c r="Z276" s="53"/>
      <c r="AA276" s="53"/>
    </row>
    <row r="277" spans="25:27" ht="15" customHeight="1">
      <c r="Y277" s="53"/>
      <c r="Z277" s="53"/>
      <c r="AA277" s="53"/>
    </row>
    <row r="278" spans="25:27" ht="15" customHeight="1">
      <c r="Y278" s="53"/>
      <c r="Z278" s="53"/>
      <c r="AA278" s="53"/>
    </row>
    <row r="279" spans="25:27" ht="15" customHeight="1">
      <c r="Y279" s="53"/>
      <c r="Z279" s="53"/>
      <c r="AA279" s="53"/>
    </row>
    <row r="280" spans="25:27" ht="15" customHeight="1">
      <c r="Y280" s="53"/>
      <c r="Z280" s="53"/>
      <c r="AA280" s="53"/>
    </row>
    <row r="281" spans="25:27" ht="15" customHeight="1">
      <c r="Y281" s="53"/>
      <c r="Z281" s="53"/>
      <c r="AA281" s="53"/>
    </row>
    <row r="282" spans="25:27" ht="15" customHeight="1">
      <c r="Y282" s="53"/>
      <c r="Z282" s="53"/>
      <c r="AA282" s="53"/>
    </row>
    <row r="283" spans="25:27" ht="15" customHeight="1">
      <c r="Y283" s="53"/>
      <c r="Z283" s="53"/>
      <c r="AA283" s="53"/>
    </row>
    <row r="284" spans="25:27" ht="15" customHeight="1">
      <c r="Y284" s="53"/>
      <c r="Z284" s="53"/>
      <c r="AA284" s="53"/>
    </row>
    <row r="285" spans="25:27" ht="15" customHeight="1">
      <c r="Y285" s="53"/>
      <c r="Z285" s="53"/>
      <c r="AA285" s="53"/>
    </row>
    <row r="286" spans="25:27" ht="15" customHeight="1">
      <c r="Y286" s="53"/>
      <c r="Z286" s="53"/>
      <c r="AA286" s="53"/>
    </row>
    <row r="287" spans="25:27" ht="15" customHeight="1">
      <c r="Y287" s="53"/>
      <c r="Z287" s="53"/>
      <c r="AA287" s="53"/>
    </row>
  </sheetData>
  <mergeCells count="53">
    <mergeCell ref="D35:D36"/>
    <mergeCell ref="G35:H36"/>
    <mergeCell ref="AI29:AI30"/>
    <mergeCell ref="X31:X32"/>
    <mergeCell ref="AE31:AE32"/>
    <mergeCell ref="D32:D33"/>
    <mergeCell ref="G32:H33"/>
    <mergeCell ref="D29:D30"/>
    <mergeCell ref="G29:H30"/>
    <mergeCell ref="R29:R30"/>
    <mergeCell ref="AA29:AA30"/>
    <mergeCell ref="AA25:AA26"/>
    <mergeCell ref="AI25:AI26"/>
    <mergeCell ref="AL25:AL26"/>
    <mergeCell ref="D26:D27"/>
    <mergeCell ref="G26:H27"/>
    <mergeCell ref="U27:U28"/>
    <mergeCell ref="AE27:AE28"/>
    <mergeCell ref="AI21:AI22"/>
    <mergeCell ref="D23:D24"/>
    <mergeCell ref="G23:H24"/>
    <mergeCell ref="L23:L24"/>
    <mergeCell ref="X23:X24"/>
    <mergeCell ref="AE23:AE24"/>
    <mergeCell ref="D20:D21"/>
    <mergeCell ref="G20:H21"/>
    <mergeCell ref="O21:O22"/>
    <mergeCell ref="AA21:AA22"/>
    <mergeCell ref="AA17:AA18"/>
    <mergeCell ref="AI17:AI18"/>
    <mergeCell ref="AO17:AO18"/>
    <mergeCell ref="AE19:AE20"/>
    <mergeCell ref="R13:R14"/>
    <mergeCell ref="AA13:AA14"/>
    <mergeCell ref="AI13:AI14"/>
    <mergeCell ref="D14:G15"/>
    <mergeCell ref="H14:I15"/>
    <mergeCell ref="X15:X16"/>
    <mergeCell ref="AE15:AE16"/>
    <mergeCell ref="AI9:AI10"/>
    <mergeCell ref="AL9:AL10"/>
    <mergeCell ref="D11:G12"/>
    <mergeCell ref="H11:I12"/>
    <mergeCell ref="U11:U12"/>
    <mergeCell ref="AE11:AE12"/>
    <mergeCell ref="D7:I8"/>
    <mergeCell ref="X7:X8"/>
    <mergeCell ref="AE7:AE8"/>
    <mergeCell ref="AA9:AA10"/>
    <mergeCell ref="A1:C1"/>
    <mergeCell ref="AE3:AE4"/>
    <mergeCell ref="AA5:AA6"/>
    <mergeCell ref="AI5:AI6"/>
  </mergeCells>
  <printOptions/>
  <pageMargins left="0.75" right="0.75" top="1" bottom="1" header="0.4921259845" footer="0.4921259845"/>
  <pageSetup fitToHeight="1" fitToWidth="1" horizontalDpi="600" verticalDpi="600" orientation="landscape" paperSize="9" scale="47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BC322"/>
  <sheetViews>
    <sheetView zoomScale="70" zoomScaleNormal="70" workbookViewId="0" topLeftCell="A1">
      <selection activeCell="G43" sqref="G43"/>
    </sheetView>
  </sheetViews>
  <sheetFormatPr defaultColWidth="11.421875" defaultRowHeight="14.25" customHeight="1"/>
  <cols>
    <col min="1" max="1" width="11.421875" style="1" customWidth="1"/>
    <col min="2" max="2" width="21.140625" style="128" customWidth="1"/>
    <col min="3" max="4" width="11.421875" style="1" customWidth="1"/>
    <col min="5" max="6" width="2.8515625" style="1" customWidth="1"/>
    <col min="7" max="7" width="11.421875" style="1" customWidth="1"/>
    <col min="8" max="9" width="2.8515625" style="1" customWidth="1"/>
    <col min="10" max="10" width="11.421875" style="1" customWidth="1"/>
    <col min="11" max="12" width="2.8515625" style="1" customWidth="1"/>
    <col min="13" max="13" width="11.421875" style="1" customWidth="1"/>
    <col min="14" max="15" width="2.8515625" style="1" customWidth="1"/>
    <col min="16" max="16" width="11.421875" style="1" customWidth="1"/>
    <col min="17" max="18" width="2.8515625" style="1" customWidth="1"/>
    <col min="19" max="19" width="11.421875" style="1" customWidth="1"/>
    <col min="20" max="21" width="2.8515625" style="1" customWidth="1"/>
    <col min="22" max="22" width="11.421875" style="1" customWidth="1"/>
    <col min="23" max="24" width="2.8515625" style="1" customWidth="1"/>
    <col min="25" max="25" width="11.421875" style="1" customWidth="1"/>
    <col min="26" max="27" width="2.8515625" style="1" customWidth="1"/>
    <col min="28" max="28" width="11.421875" style="1" customWidth="1"/>
    <col min="29" max="30" width="2.8515625" style="1" customWidth="1"/>
    <col min="31" max="31" width="11.421875" style="1" customWidth="1"/>
    <col min="32" max="33" width="2.8515625" style="1" customWidth="1"/>
    <col min="34" max="34" width="5.00390625" style="1" customWidth="1"/>
    <col min="35" max="35" width="11.421875" style="1" customWidth="1"/>
    <col min="36" max="38" width="2.8515625" style="1" customWidth="1"/>
    <col min="39" max="39" width="11.421875" style="1" customWidth="1"/>
    <col min="40" max="41" width="2.8515625" style="1" customWidth="1"/>
    <col min="42" max="42" width="11.421875" style="1" customWidth="1"/>
    <col min="43" max="44" width="2.8515625" style="1" customWidth="1"/>
    <col min="45" max="45" width="11.421875" style="1" customWidth="1"/>
    <col min="46" max="47" width="2.8515625" style="1" customWidth="1"/>
    <col min="48" max="48" width="11.421875" style="1" customWidth="1"/>
    <col min="49" max="50" width="2.8515625" style="1" customWidth="1"/>
    <col min="51" max="51" width="11.421875" style="1" customWidth="1"/>
    <col min="52" max="53" width="2.8515625" style="1" customWidth="1"/>
    <col min="54" max="16384" width="11.421875" style="1" customWidth="1"/>
  </cols>
  <sheetData>
    <row r="1" spans="2:47" ht="26.25" customHeight="1">
      <c r="B1" s="135" t="s">
        <v>49</v>
      </c>
      <c r="C1" s="136">
        <f>COUNTIF(B3:B130,"Freilos*")</f>
        <v>0</v>
      </c>
      <c r="AI1" s="15" t="s">
        <v>28</v>
      </c>
      <c r="AP1" s="2"/>
      <c r="AQ1" s="2"/>
      <c r="AR1" s="2"/>
      <c r="AS1" s="2"/>
      <c r="AT1" s="2"/>
      <c r="AU1" s="2"/>
    </row>
    <row r="2" spans="2:51" s="18" customFormat="1" ht="14.25" customHeight="1" thickBot="1">
      <c r="B2" s="128"/>
      <c r="D2" s="107"/>
      <c r="E2" s="107"/>
      <c r="F2" s="107"/>
      <c r="G2" s="107"/>
      <c r="H2" s="107"/>
      <c r="I2" s="107"/>
      <c r="J2" s="16">
        <v>12</v>
      </c>
      <c r="K2" s="16"/>
      <c r="L2" s="16"/>
      <c r="M2" s="16">
        <v>10</v>
      </c>
      <c r="N2" s="16"/>
      <c r="O2" s="16"/>
      <c r="P2" s="16">
        <v>9</v>
      </c>
      <c r="Q2" s="16"/>
      <c r="R2" s="16"/>
      <c r="S2" s="16">
        <v>7</v>
      </c>
      <c r="T2" s="16"/>
      <c r="U2" s="16"/>
      <c r="V2" s="16">
        <v>6</v>
      </c>
      <c r="W2" s="16"/>
      <c r="X2" s="16"/>
      <c r="Y2" s="16">
        <v>4</v>
      </c>
      <c r="Z2" s="16"/>
      <c r="AA2" s="16"/>
      <c r="AB2" s="16">
        <v>3</v>
      </c>
      <c r="AC2" s="16"/>
      <c r="AD2" s="16"/>
      <c r="AE2" s="16">
        <v>1</v>
      </c>
      <c r="AF2" s="16"/>
      <c r="AG2" s="16"/>
      <c r="AH2" s="16"/>
      <c r="AI2" s="16"/>
      <c r="AJ2" s="16"/>
      <c r="AK2" s="16"/>
      <c r="AL2" s="16"/>
      <c r="AM2" s="16">
        <v>2</v>
      </c>
      <c r="AN2" s="16"/>
      <c r="AO2" s="16"/>
      <c r="AP2" s="17">
        <v>5</v>
      </c>
      <c r="AQ2" s="17"/>
      <c r="AR2" s="17"/>
      <c r="AS2" s="17">
        <v>8</v>
      </c>
      <c r="AT2" s="17"/>
      <c r="AU2" s="17"/>
      <c r="AV2" s="16">
        <v>11</v>
      </c>
      <c r="AW2" s="16"/>
      <c r="AX2" s="16"/>
      <c r="AY2" s="107"/>
    </row>
    <row r="3" spans="1:47" ht="14.25" customHeight="1" thickBot="1">
      <c r="A3" s="113">
        <v>1</v>
      </c>
      <c r="B3" s="127">
        <f>Anmeldeliste!B4</f>
        <v>0</v>
      </c>
      <c r="AE3" s="2"/>
      <c r="AF3" s="2"/>
      <c r="AG3" s="2"/>
      <c r="AH3" s="1">
        <v>1</v>
      </c>
      <c r="AI3" s="108">
        <f ca="1">IF(OR(MOD(ROW(),4)=1,MOD(ROW(),4)=2),"",INDIRECT("b"&amp;ROUND(ROW()/2+1.5,0)))</f>
        <v>0</v>
      </c>
      <c r="AJ3" s="3"/>
      <c r="AK3" s="257"/>
      <c r="AP3" s="2"/>
      <c r="AQ3" s="2"/>
      <c r="AR3" s="2"/>
      <c r="AS3" s="2"/>
      <c r="AT3" s="2"/>
      <c r="AU3" s="2"/>
    </row>
    <row r="4" spans="1:47" ht="14.25" customHeight="1" thickBot="1">
      <c r="A4" s="114">
        <v>2</v>
      </c>
      <c r="B4" s="127">
        <f>Anmeldeliste!B5</f>
        <v>0</v>
      </c>
      <c r="AE4" s="2"/>
      <c r="AF4" s="2"/>
      <c r="AG4" s="2"/>
      <c r="AH4" s="1">
        <v>2</v>
      </c>
      <c r="AI4" s="108">
        <f ca="1">IF(OR(MOD(ROW(),4)=1,MOD(ROW(),4)=2),"",INDIRECT("b"&amp;ROUND(ROW()/2+1.5,0)))</f>
        <v>0</v>
      </c>
      <c r="AJ4" s="3"/>
      <c r="AK4" s="257"/>
      <c r="AP4" s="2"/>
      <c r="AQ4" s="2"/>
      <c r="AR4" s="2"/>
      <c r="AS4" s="2"/>
      <c r="AT4" s="2"/>
      <c r="AU4" s="2"/>
    </row>
    <row r="5" spans="1:47" ht="14.25" customHeight="1" thickBot="1">
      <c r="A5" s="114">
        <v>3</v>
      </c>
      <c r="B5" s="127">
        <f>Anmeldeliste!B6</f>
        <v>0</v>
      </c>
      <c r="AE5" s="4">
        <f>IF(AJ3=2,AI3,"")&amp;IF(AJ4=2,AI4,"")</f>
      </c>
      <c r="AF5" s="3"/>
      <c r="AG5" s="257"/>
      <c r="AI5" s="11"/>
      <c r="AJ5" s="2"/>
      <c r="AK5" s="2"/>
      <c r="AM5" s="4">
        <f>IF(AJ3=1,AI3,"")&amp;IF(AJ4=1,AI4,"")</f>
      </c>
      <c r="AN5" s="3"/>
      <c r="AO5" s="257"/>
      <c r="AP5" s="2"/>
      <c r="AQ5" s="2"/>
      <c r="AR5" s="2"/>
      <c r="AS5" s="2"/>
      <c r="AT5" s="2"/>
      <c r="AU5" s="2"/>
    </row>
    <row r="6" spans="1:47" ht="14.25" customHeight="1" thickBot="1">
      <c r="A6" s="114">
        <v>4</v>
      </c>
      <c r="B6" s="127">
        <f>Anmeldeliste!B7</f>
        <v>0</v>
      </c>
      <c r="AE6" s="4">
        <f>IF(AJ7=2,AI7,"")&amp;IF(AJ8=2,AI8,"")</f>
      </c>
      <c r="AF6" s="3"/>
      <c r="AG6" s="257"/>
      <c r="AI6" s="14"/>
      <c r="AM6" s="4">
        <f>IF(AJ7=1,AI7,"")&amp;IF(AJ8=1,AI8,"")</f>
      </c>
      <c r="AN6" s="3"/>
      <c r="AO6" s="257"/>
      <c r="AP6" s="2"/>
      <c r="AQ6" s="2"/>
      <c r="AR6" s="2"/>
      <c r="AS6" s="2"/>
      <c r="AT6" s="2"/>
      <c r="AU6" s="2"/>
    </row>
    <row r="7" spans="1:47" ht="14.25" customHeight="1" thickBot="1" thickTop="1">
      <c r="A7" s="114">
        <v>5</v>
      </c>
      <c r="B7" s="127">
        <f>Anmeldeliste!B8</f>
        <v>0</v>
      </c>
      <c r="D7" s="258" t="s">
        <v>29</v>
      </c>
      <c r="E7" s="259"/>
      <c r="F7" s="259"/>
      <c r="G7" s="259"/>
      <c r="H7" s="259"/>
      <c r="I7" s="260"/>
      <c r="AB7" s="4">
        <f>IF(AF5=1,AE5,"")&amp;IF(AF6=1,AE6,"")</f>
      </c>
      <c r="AC7" s="3"/>
      <c r="AD7" s="257"/>
      <c r="AE7" s="2"/>
      <c r="AF7" s="2"/>
      <c r="AG7" s="2"/>
      <c r="AH7" s="1">
        <v>3</v>
      </c>
      <c r="AI7" s="108">
        <f ca="1">IF(OR(MOD(ROW(),4)=1,MOD(ROW(),4)=2),"",INDIRECT("b"&amp;ROUND(ROW()/2+1.5,0)))</f>
        <v>0</v>
      </c>
      <c r="AJ7" s="3"/>
      <c r="AK7" s="257"/>
      <c r="AM7" s="1">
        <v>1</v>
      </c>
      <c r="AP7" s="2"/>
      <c r="AQ7" s="2"/>
      <c r="AR7" s="2"/>
      <c r="AS7" s="2"/>
      <c r="AT7" s="2"/>
      <c r="AU7" s="2"/>
    </row>
    <row r="8" spans="1:47" ht="14.25" customHeight="1" thickBot="1">
      <c r="A8" s="114">
        <v>6</v>
      </c>
      <c r="B8" s="127">
        <f>Anmeldeliste!B9</f>
        <v>0</v>
      </c>
      <c r="D8" s="261"/>
      <c r="E8" s="262"/>
      <c r="F8" s="262"/>
      <c r="G8" s="262"/>
      <c r="H8" s="262"/>
      <c r="I8" s="263"/>
      <c r="AB8" s="4">
        <f>IF(AN61=2,AM61,"")&amp;IF(AN62=2,AM62,"")</f>
      </c>
      <c r="AC8" s="3"/>
      <c r="AD8" s="257"/>
      <c r="AE8" s="2"/>
      <c r="AF8" s="2"/>
      <c r="AG8" s="2"/>
      <c r="AH8" s="1">
        <v>4</v>
      </c>
      <c r="AI8" s="108">
        <f ca="1">IF(OR(MOD(ROW(),4)=1,MOD(ROW(),4)=2),"",INDIRECT("b"&amp;ROUND(ROW()/2+1.5,0)))</f>
        <v>0</v>
      </c>
      <c r="AJ8" s="3"/>
      <c r="AK8" s="257"/>
      <c r="AM8" s="2"/>
      <c r="AN8" s="2"/>
      <c r="AO8" s="2"/>
      <c r="AP8" s="2"/>
      <c r="AQ8" s="2"/>
      <c r="AR8" s="2"/>
      <c r="AS8" s="2"/>
      <c r="AT8" s="2"/>
      <c r="AU8" s="2"/>
    </row>
    <row r="9" spans="1:47" ht="14.25" customHeight="1" thickBot="1">
      <c r="A9" s="114">
        <v>7</v>
      </c>
      <c r="B9" s="127">
        <f>Anmeldeliste!B10</f>
        <v>0</v>
      </c>
      <c r="D9" s="5"/>
      <c r="E9" s="2"/>
      <c r="F9" s="2"/>
      <c r="G9" s="2"/>
      <c r="H9" s="2"/>
      <c r="I9" s="6"/>
      <c r="AB9" s="1">
        <v>4</v>
      </c>
      <c r="AE9" s="2"/>
      <c r="AF9" s="2"/>
      <c r="AG9" s="264"/>
      <c r="AI9" s="11"/>
      <c r="AJ9" s="2"/>
      <c r="AK9" s="2"/>
      <c r="AM9" s="2"/>
      <c r="AN9" s="2"/>
      <c r="AO9" s="264"/>
      <c r="AP9" s="4">
        <f>IF(AN5=1,AM5,"")&amp;IF(AN6=1,AM6,"")</f>
      </c>
      <c r="AQ9" s="3"/>
      <c r="AR9" s="257"/>
      <c r="AS9" s="2"/>
      <c r="AT9" s="2"/>
      <c r="AU9" s="2"/>
    </row>
    <row r="10" spans="1:47" ht="14.25" customHeight="1" thickBot="1">
      <c r="A10" s="114">
        <v>8</v>
      </c>
      <c r="B10" s="127">
        <f>Anmeldeliste!B11</f>
        <v>0</v>
      </c>
      <c r="D10" s="5"/>
      <c r="E10" s="2"/>
      <c r="F10" s="2"/>
      <c r="G10" s="2"/>
      <c r="H10" s="2"/>
      <c r="I10" s="6"/>
      <c r="AE10" s="2"/>
      <c r="AF10" s="2"/>
      <c r="AG10" s="264"/>
      <c r="AI10" s="14"/>
      <c r="AM10" s="2"/>
      <c r="AN10" s="2"/>
      <c r="AO10" s="264"/>
      <c r="AP10" s="4">
        <f>IF(AN13=1,AM13,"")&amp;IF(AN14=1,AM14,"")</f>
      </c>
      <c r="AQ10" s="3"/>
      <c r="AR10" s="257"/>
      <c r="AS10" s="2"/>
      <c r="AT10" s="2"/>
      <c r="AU10" s="2"/>
    </row>
    <row r="11" spans="1:47" ht="14.25" customHeight="1" thickBot="1">
      <c r="A11" s="114">
        <v>9</v>
      </c>
      <c r="B11" s="127">
        <f>Anmeldeliste!B12</f>
        <v>0</v>
      </c>
      <c r="D11" s="233">
        <f>IF(K41=1,J41,"")&amp;IF(K42=1,J42,"")</f>
      </c>
      <c r="E11" s="234"/>
      <c r="F11" s="234"/>
      <c r="G11" s="234"/>
      <c r="H11" s="265">
        <v>1</v>
      </c>
      <c r="I11" s="266"/>
      <c r="P11" s="11"/>
      <c r="Y11" s="4">
        <f>IF(AC7=1,AB7,"")&amp;IF(AC8=1,AB8,"")</f>
      </c>
      <c r="Z11" s="3"/>
      <c r="AA11" s="257"/>
      <c r="AE11" s="2"/>
      <c r="AF11" s="2"/>
      <c r="AG11" s="2"/>
      <c r="AH11" s="1">
        <v>5</v>
      </c>
      <c r="AI11" s="108">
        <f>B7</f>
        <v>0</v>
      </c>
      <c r="AJ11" s="3"/>
      <c r="AK11" s="257"/>
      <c r="AP11" s="2">
        <v>9</v>
      </c>
      <c r="AQ11" s="2"/>
      <c r="AR11" s="2"/>
      <c r="AS11" s="2"/>
      <c r="AT11" s="2"/>
      <c r="AU11" s="2"/>
    </row>
    <row r="12" spans="1:47" ht="14.25" customHeight="1" thickBot="1">
      <c r="A12" s="114">
        <v>10</v>
      </c>
      <c r="B12" s="127">
        <f>Anmeldeliste!B13</f>
        <v>0</v>
      </c>
      <c r="D12" s="235"/>
      <c r="E12" s="227"/>
      <c r="F12" s="227"/>
      <c r="G12" s="227"/>
      <c r="H12" s="267"/>
      <c r="I12" s="268"/>
      <c r="Y12" s="4">
        <f>IF(AC15=1,AB15,"")&amp;IF(AC16=1,AB16,"")</f>
      </c>
      <c r="Z12" s="3"/>
      <c r="AA12" s="257"/>
      <c r="AE12" s="2"/>
      <c r="AF12" s="2"/>
      <c r="AG12" s="2"/>
      <c r="AH12" s="1">
        <v>6</v>
      </c>
      <c r="AI12" s="108">
        <f>B8</f>
        <v>0</v>
      </c>
      <c r="AJ12" s="3"/>
      <c r="AK12" s="257"/>
      <c r="AP12" s="2"/>
      <c r="AQ12" s="2"/>
      <c r="AR12" s="2"/>
      <c r="AS12" s="2"/>
      <c r="AT12" s="2"/>
      <c r="AU12" s="2"/>
    </row>
    <row r="13" spans="1:47" ht="14.25" customHeight="1" thickBot="1">
      <c r="A13" s="114">
        <v>11</v>
      </c>
      <c r="B13" s="127">
        <f>Anmeldeliste!B14</f>
        <v>0</v>
      </c>
      <c r="D13" s="5"/>
      <c r="E13" s="2"/>
      <c r="F13" s="2"/>
      <c r="G13" s="2"/>
      <c r="H13" s="2"/>
      <c r="I13" s="6"/>
      <c r="V13" s="4">
        <f>IF(Z11=1,Y11,"")&amp;IF(Z12=1,Y12,"")</f>
      </c>
      <c r="W13" s="3"/>
      <c r="X13" s="257"/>
      <c r="AE13" s="4">
        <f>IF(AJ11=2,AI11,"")&amp;IF(AJ12=2,AI12,"")</f>
      </c>
      <c r="AF13" s="3"/>
      <c r="AG13" s="257"/>
      <c r="AI13" s="11"/>
      <c r="AJ13" s="2"/>
      <c r="AK13" s="2"/>
      <c r="AM13" s="4">
        <f>IF(AJ11=1,AI11,"")&amp;IF(AJ12=1,AI12,"")</f>
      </c>
      <c r="AN13" s="3"/>
      <c r="AO13" s="257"/>
      <c r="AP13" s="2"/>
      <c r="AQ13" s="2"/>
      <c r="AR13" s="2"/>
      <c r="AS13" s="2"/>
      <c r="AT13" s="2"/>
      <c r="AU13" s="2"/>
    </row>
    <row r="14" spans="1:47" ht="14.25" customHeight="1" thickBot="1">
      <c r="A14" s="114">
        <v>12</v>
      </c>
      <c r="B14" s="127">
        <f>Anmeldeliste!B15</f>
        <v>0</v>
      </c>
      <c r="D14" s="233">
        <f>IF(AW33=1,AV33,"")&amp;IF(AW34=1,AV34,"")</f>
      </c>
      <c r="E14" s="234"/>
      <c r="F14" s="234"/>
      <c r="G14" s="234"/>
      <c r="H14" s="269">
        <v>2</v>
      </c>
      <c r="I14" s="270"/>
      <c r="V14" s="4">
        <f>IF(AQ57=2,AP57,"")&amp;IF(AQ58=2,AP58,"")</f>
      </c>
      <c r="W14" s="3"/>
      <c r="X14" s="257"/>
      <c r="AE14" s="4">
        <f>IF(AJ15=2,AI15,"")&amp;IF(AJ16=2,AI16,"")</f>
      </c>
      <c r="AF14" s="3"/>
      <c r="AG14" s="257"/>
      <c r="AI14" s="14"/>
      <c r="AM14" s="4">
        <f>IF(AJ15=1,AI15,"")&amp;IF(AJ16=1,AI16,"")</f>
      </c>
      <c r="AN14" s="3"/>
      <c r="AO14" s="257"/>
      <c r="AP14" s="2"/>
      <c r="AQ14" s="2"/>
      <c r="AR14" s="2"/>
      <c r="AS14" s="2"/>
      <c r="AT14" s="2"/>
      <c r="AU14" s="2"/>
    </row>
    <row r="15" spans="1:47" ht="14.25" customHeight="1" thickBot="1">
      <c r="A15" s="114">
        <v>13</v>
      </c>
      <c r="B15" s="127">
        <f>Anmeldeliste!B16</f>
        <v>0</v>
      </c>
      <c r="D15" s="245"/>
      <c r="E15" s="246"/>
      <c r="F15" s="246"/>
      <c r="G15" s="246"/>
      <c r="H15" s="271"/>
      <c r="I15" s="272"/>
      <c r="V15" s="1">
        <v>12</v>
      </c>
      <c r="AB15" s="4">
        <f>IF(AF13=1,AE13,"")&amp;IF(AF14=1,AE14,"")</f>
      </c>
      <c r="AC15" s="3"/>
      <c r="AD15" s="257"/>
      <c r="AE15" s="2"/>
      <c r="AF15" s="2"/>
      <c r="AG15" s="2"/>
      <c r="AH15" s="1">
        <v>7</v>
      </c>
      <c r="AI15" s="108">
        <f ca="1">IF(OR(MOD(ROW(),4)=1,MOD(ROW(),4)=2),"",INDIRECT("b"&amp;ROUND(ROW()/2+1.5,0)))</f>
        <v>0</v>
      </c>
      <c r="AJ15" s="3"/>
      <c r="AK15" s="273"/>
      <c r="AM15" s="1">
        <v>2</v>
      </c>
      <c r="AP15" s="2"/>
      <c r="AQ15" s="2"/>
      <c r="AR15" s="2"/>
      <c r="AS15" s="2"/>
      <c r="AT15" s="2"/>
      <c r="AU15" s="2"/>
    </row>
    <row r="16" spans="1:47" ht="14.25" customHeight="1" thickBot="1">
      <c r="A16" s="114">
        <v>14</v>
      </c>
      <c r="B16" s="127">
        <f>Anmeldeliste!B17</f>
        <v>0</v>
      </c>
      <c r="AB16" s="4">
        <f>IF(AN53=2,AM53,"")&amp;IF(AN54=2,AM54,"")</f>
      </c>
      <c r="AC16" s="3"/>
      <c r="AD16" s="257"/>
      <c r="AE16" s="2"/>
      <c r="AF16" s="2"/>
      <c r="AG16" s="2"/>
      <c r="AH16" s="1">
        <v>8</v>
      </c>
      <c r="AI16" s="108">
        <f ca="1">IF(OR(MOD(ROW(),4)=1,MOD(ROW(),4)=2),"",INDIRECT("b"&amp;ROUND(ROW()/2+1.5,0)))</f>
        <v>0</v>
      </c>
      <c r="AJ16" s="3"/>
      <c r="AK16" s="274"/>
      <c r="AP16" s="2"/>
      <c r="AQ16" s="2"/>
      <c r="AR16" s="2"/>
      <c r="AS16" s="2"/>
      <c r="AT16" s="2"/>
      <c r="AU16" s="2"/>
    </row>
    <row r="17" spans="1:47" ht="14.25" customHeight="1" thickBot="1">
      <c r="A17" s="114">
        <v>15</v>
      </c>
      <c r="B17" s="127">
        <f>Anmeldeliste!B18</f>
        <v>0</v>
      </c>
      <c r="AB17" s="1">
        <v>3</v>
      </c>
      <c r="AE17" s="2"/>
      <c r="AF17" s="2"/>
      <c r="AG17" s="264"/>
      <c r="AI17" s="11"/>
      <c r="AJ17" s="2"/>
      <c r="AK17" s="2"/>
      <c r="AM17" s="2"/>
      <c r="AN17" s="2"/>
      <c r="AO17" s="264"/>
      <c r="AP17" s="2"/>
      <c r="AQ17" s="2"/>
      <c r="AR17" s="2"/>
      <c r="AS17" s="8">
        <f>IF(AQ9=1,AP9,"")&amp;IF(AQ10=1,AP10,"")</f>
      </c>
      <c r="AT17" s="3"/>
      <c r="AU17" s="257"/>
    </row>
    <row r="18" spans="1:47" ht="14.25" customHeight="1" thickBot="1">
      <c r="A18" s="114">
        <v>16</v>
      </c>
      <c r="B18" s="127">
        <f>Anmeldeliste!B19</f>
        <v>0</v>
      </c>
      <c r="AE18" s="2"/>
      <c r="AF18" s="2"/>
      <c r="AG18" s="264"/>
      <c r="AI18" s="14"/>
      <c r="AJ18" s="9"/>
      <c r="AM18" s="2"/>
      <c r="AN18" s="2"/>
      <c r="AO18" s="264"/>
      <c r="AP18" s="2"/>
      <c r="AQ18" s="2"/>
      <c r="AR18" s="2"/>
      <c r="AS18" s="4">
        <f>IF(AQ25=1,AP25,"")&amp;IF(AQ26=1,AP26,"")</f>
      </c>
      <c r="AT18" s="3"/>
      <c r="AU18" s="257"/>
    </row>
    <row r="19" spans="1:47" ht="14.25" customHeight="1" thickBot="1">
      <c r="A19" s="114">
        <v>17</v>
      </c>
      <c r="B19" s="127">
        <f>Anmeldeliste!B20</f>
        <v>0</v>
      </c>
      <c r="AE19" s="2"/>
      <c r="AF19" s="2"/>
      <c r="AG19" s="2"/>
      <c r="AH19" s="1">
        <v>9</v>
      </c>
      <c r="AI19" s="108">
        <f ca="1">IF(OR(MOD(ROW(),4)=1,MOD(ROW(),4)=2),"",INDIRECT("b"&amp;ROUND(ROW()/2+1.5,0)))</f>
        <v>0</v>
      </c>
      <c r="AJ19" s="3"/>
      <c r="AK19" s="273"/>
      <c r="AP19" s="2"/>
      <c r="AQ19" s="2"/>
      <c r="AR19" s="2"/>
      <c r="AS19" s="2">
        <v>13</v>
      </c>
      <c r="AT19" s="2"/>
      <c r="AU19" s="2"/>
    </row>
    <row r="20" spans="1:47" ht="14.25" customHeight="1" thickBot="1">
      <c r="A20" s="114">
        <v>18</v>
      </c>
      <c r="B20" s="127">
        <f>Anmeldeliste!B21</f>
        <v>0</v>
      </c>
      <c r="D20" s="275" t="s">
        <v>30</v>
      </c>
      <c r="G20" s="253">
        <f>IF(H11=1,D11,"")&amp;IF(H14=1,D14,"")</f>
      </c>
      <c r="H20" s="254"/>
      <c r="AE20" s="2"/>
      <c r="AF20" s="2"/>
      <c r="AG20" s="2"/>
      <c r="AH20" s="1">
        <v>10</v>
      </c>
      <c r="AI20" s="108">
        <f ca="1">IF(OR(MOD(ROW(),4)=1,MOD(ROW(),4)=2),"",INDIRECT("b"&amp;ROUND(ROW()/2+1.5,0)))</f>
        <v>0</v>
      </c>
      <c r="AJ20" s="3"/>
      <c r="AK20" s="274"/>
      <c r="AP20" s="2"/>
      <c r="AQ20" s="2"/>
      <c r="AR20" s="2"/>
      <c r="AS20" s="2"/>
      <c r="AT20" s="2"/>
      <c r="AU20" s="2"/>
    </row>
    <row r="21" spans="1:47" ht="14.25" customHeight="1" thickBot="1">
      <c r="A21" s="114">
        <v>19</v>
      </c>
      <c r="B21" s="127">
        <f>Anmeldeliste!B22</f>
        <v>0</v>
      </c>
      <c r="D21" s="276"/>
      <c r="G21" s="255"/>
      <c r="H21" s="256"/>
      <c r="S21" s="4">
        <f>IF(W13=1,V13,"")&amp;IF(W14=1,V14,"")</f>
      </c>
      <c r="T21" s="3"/>
      <c r="U21" s="257"/>
      <c r="AE21" s="4">
        <f>IF(AJ19=2,AI19,"")&amp;IF(AJ20=2,AI20,"")</f>
      </c>
      <c r="AF21" s="3"/>
      <c r="AG21" s="257"/>
      <c r="AI21" s="11"/>
      <c r="AJ21" s="2"/>
      <c r="AK21" s="2"/>
      <c r="AM21" s="4">
        <f>IF(AJ19=1,AI19,"")&amp;IF(AJ20=1,AI20,"")</f>
      </c>
      <c r="AN21" s="3"/>
      <c r="AO21" s="257"/>
      <c r="AP21" s="2"/>
      <c r="AQ21" s="2"/>
      <c r="AR21" s="2"/>
      <c r="AS21" s="2"/>
      <c r="AT21" s="2"/>
      <c r="AU21" s="2"/>
    </row>
    <row r="22" spans="1:47" ht="14.25" customHeight="1" thickBot="1">
      <c r="A22" s="114">
        <v>20</v>
      </c>
      <c r="B22" s="127">
        <f>Anmeldeliste!B23</f>
        <v>0</v>
      </c>
      <c r="S22" s="4">
        <f>IF(W29=1,V29,"")&amp;IF(W30=1,V30,"")</f>
      </c>
      <c r="T22" s="3"/>
      <c r="U22" s="257"/>
      <c r="AE22" s="4">
        <f>IF(AJ23=2,AI23,"")&amp;IF(AJ24=2,AI24,"")</f>
      </c>
      <c r="AF22" s="3"/>
      <c r="AG22" s="257"/>
      <c r="AI22" s="14"/>
      <c r="AM22" s="4">
        <f>IF(AJ23=1,AI23,"")&amp;IF(AJ24=1,AI24,"")</f>
      </c>
      <c r="AN22" s="3"/>
      <c r="AO22" s="257"/>
      <c r="AP22" s="2"/>
      <c r="AQ22" s="2"/>
      <c r="AR22" s="2"/>
      <c r="AS22" s="2"/>
      <c r="AT22" s="2"/>
      <c r="AU22" s="2"/>
    </row>
    <row r="23" spans="1:47" ht="14.25" customHeight="1" thickBot="1">
      <c r="A23" s="114">
        <v>21</v>
      </c>
      <c r="B23" s="127">
        <f>Anmeldeliste!B24</f>
        <v>0</v>
      </c>
      <c r="D23" s="275" t="s">
        <v>31</v>
      </c>
      <c r="G23" s="253">
        <f>IF(H11=2,D11,"")&amp;IF(H14=2,D14,"")</f>
      </c>
      <c r="H23" s="254"/>
      <c r="P23" s="4">
        <f>IF(T21=1,S21,"")&amp;IF(T22=1,S22,"")</f>
      </c>
      <c r="Q23" s="3"/>
      <c r="R23" s="257"/>
      <c r="AB23" s="4">
        <f>IF(AF21=1,AE21,"")&amp;IF(AF22=1,AE22,"")</f>
      </c>
      <c r="AC23" s="3"/>
      <c r="AD23" s="257"/>
      <c r="AE23" s="2"/>
      <c r="AF23" s="2"/>
      <c r="AG23" s="2"/>
      <c r="AH23" s="1">
        <v>11</v>
      </c>
      <c r="AI23" s="108">
        <f ca="1">IF(OR(MOD(ROW(),4)=1,MOD(ROW(),4)=2),"",INDIRECT("b"&amp;ROUND(ROW()/2+1.5,0)))</f>
        <v>0</v>
      </c>
      <c r="AJ23" s="3"/>
      <c r="AK23" s="257"/>
      <c r="AM23" s="1">
        <v>3</v>
      </c>
      <c r="AP23" s="2"/>
      <c r="AQ23" s="2"/>
      <c r="AR23" s="2"/>
      <c r="AS23" s="2"/>
      <c r="AT23" s="2"/>
      <c r="AU23" s="2"/>
    </row>
    <row r="24" spans="1:47" ht="14.25" customHeight="1" thickBot="1">
      <c r="A24" s="114">
        <v>22</v>
      </c>
      <c r="B24" s="127">
        <f>Anmeldeliste!B25</f>
        <v>0</v>
      </c>
      <c r="D24" s="276"/>
      <c r="G24" s="255"/>
      <c r="H24" s="256"/>
      <c r="P24" s="4">
        <f>IF(AT49=2,AS49,"")&amp;IF(AT50=2,AS50,"")</f>
      </c>
      <c r="Q24" s="3"/>
      <c r="R24" s="257"/>
      <c r="AB24" s="4">
        <f>IF(AN45=2,AM45,"")&amp;IF(AN46=2,AM46,"")</f>
      </c>
      <c r="AC24" s="3"/>
      <c r="AD24" s="257"/>
      <c r="AE24" s="2"/>
      <c r="AF24" s="2"/>
      <c r="AG24" s="2"/>
      <c r="AH24" s="1">
        <v>12</v>
      </c>
      <c r="AI24" s="108">
        <f ca="1">IF(OR(MOD(ROW(),4)=1,MOD(ROW(),4)=2),"",INDIRECT("b"&amp;ROUND(ROW()/2+1.5,0)))</f>
        <v>0</v>
      </c>
      <c r="AJ24" s="3"/>
      <c r="AK24" s="257"/>
      <c r="AP24" s="2"/>
      <c r="AQ24" s="2"/>
      <c r="AR24" s="2"/>
      <c r="AS24" s="2"/>
      <c r="AT24" s="2"/>
      <c r="AU24" s="2"/>
    </row>
    <row r="25" spans="1:47" ht="14.25" customHeight="1" thickBot="1">
      <c r="A25" s="114">
        <v>23</v>
      </c>
      <c r="B25" s="127">
        <f>Anmeldeliste!B26</f>
        <v>0</v>
      </c>
      <c r="P25" s="1">
        <v>14</v>
      </c>
      <c r="AB25" s="1">
        <v>2</v>
      </c>
      <c r="AE25" s="2"/>
      <c r="AF25" s="2"/>
      <c r="AG25" s="264"/>
      <c r="AI25" s="11"/>
      <c r="AJ25" s="2"/>
      <c r="AK25" s="2"/>
      <c r="AM25" s="2"/>
      <c r="AN25" s="2"/>
      <c r="AO25" s="264"/>
      <c r="AP25" s="4">
        <f>IF(AN21=1,AM21,"")&amp;IF(AN22=1,AM22,"")</f>
      </c>
      <c r="AQ25" s="3"/>
      <c r="AR25" s="257"/>
      <c r="AS25" s="2"/>
      <c r="AT25" s="2"/>
      <c r="AU25" s="2"/>
    </row>
    <row r="26" spans="1:47" ht="14.25" customHeight="1" thickBot="1">
      <c r="A26" s="114">
        <v>24</v>
      </c>
      <c r="B26" s="127">
        <f>Anmeldeliste!B27</f>
        <v>0</v>
      </c>
      <c r="D26" s="275" t="s">
        <v>32</v>
      </c>
      <c r="G26" s="253">
        <f>IF(K41=2,J41,"")&amp;IF(K42=2,J42,"")</f>
      </c>
      <c r="H26" s="254"/>
      <c r="AE26" s="2"/>
      <c r="AF26" s="2"/>
      <c r="AG26" s="264"/>
      <c r="AI26" s="14"/>
      <c r="AM26" s="2"/>
      <c r="AN26" s="2"/>
      <c r="AO26" s="264"/>
      <c r="AP26" s="4">
        <f>IF(AN29=1,AM29,"")&amp;IF(AN30=1,AM30,"")</f>
      </c>
      <c r="AQ26" s="3"/>
      <c r="AR26" s="257"/>
      <c r="AS26" s="2"/>
      <c r="AT26" s="2"/>
      <c r="AU26" s="2"/>
    </row>
    <row r="27" spans="1:47" ht="14.25" customHeight="1" thickBot="1">
      <c r="A27" s="114">
        <v>25</v>
      </c>
      <c r="B27" s="127">
        <f>Anmeldeliste!B28</f>
        <v>0</v>
      </c>
      <c r="D27" s="276"/>
      <c r="G27" s="255"/>
      <c r="H27" s="256"/>
      <c r="Y27" s="4">
        <f>IF(AC23=1,AB23,"")&amp;IF(AC24=1,AB24,"")</f>
      </c>
      <c r="Z27" s="3"/>
      <c r="AA27" s="257"/>
      <c r="AE27" s="2"/>
      <c r="AF27" s="2"/>
      <c r="AG27" s="2"/>
      <c r="AH27" s="1">
        <v>13</v>
      </c>
      <c r="AI27" s="108">
        <f ca="1">IF(OR(MOD(ROW(),4)=1,MOD(ROW(),4)=2),"",INDIRECT("b"&amp;ROUND(ROW()/2+1.5,0)))</f>
        <v>0</v>
      </c>
      <c r="AJ27" s="3"/>
      <c r="AK27" s="257"/>
      <c r="AP27" s="2">
        <v>10</v>
      </c>
      <c r="AQ27" s="2"/>
      <c r="AR27" s="2"/>
      <c r="AS27" s="2"/>
      <c r="AT27" s="2"/>
      <c r="AU27" s="2"/>
    </row>
    <row r="28" spans="1:47" ht="14.25" customHeight="1" thickBot="1">
      <c r="A28" s="114">
        <v>26</v>
      </c>
      <c r="B28" s="127">
        <f>Anmeldeliste!B29</f>
        <v>0</v>
      </c>
      <c r="Y28" s="4">
        <f>IF(AC31=1,AB31,"")&amp;IF(AC32=1,AB32,"")</f>
      </c>
      <c r="Z28" s="3"/>
      <c r="AA28" s="257"/>
      <c r="AE28" s="2"/>
      <c r="AF28" s="2"/>
      <c r="AG28" s="2"/>
      <c r="AH28" s="1">
        <v>14</v>
      </c>
      <c r="AI28" s="108">
        <f ca="1">IF(OR(MOD(ROW(),4)=1,MOD(ROW(),4)=2),"",INDIRECT("b"&amp;ROUND(ROW()/2+1.5,0)))</f>
        <v>0</v>
      </c>
      <c r="AJ28" s="3"/>
      <c r="AK28" s="257"/>
      <c r="AP28" s="2"/>
      <c r="AQ28" s="2"/>
      <c r="AR28" s="2"/>
      <c r="AS28" s="2"/>
      <c r="AT28" s="2"/>
      <c r="AU28" s="2"/>
    </row>
    <row r="29" spans="1:47" ht="14.25" customHeight="1" thickBot="1">
      <c r="A29" s="114">
        <v>27</v>
      </c>
      <c r="B29" s="127">
        <f>Anmeldeliste!B30</f>
        <v>0</v>
      </c>
      <c r="D29" s="275" t="s">
        <v>33</v>
      </c>
      <c r="G29" s="253">
        <f>IF(N39=2,M39,"")&amp;IF(N40=2,M40,"")</f>
      </c>
      <c r="H29" s="254"/>
      <c r="V29" s="4">
        <f>IF(Z27=1,Y27,"")&amp;IF(Z28=1,Y28,"")</f>
      </c>
      <c r="W29" s="3"/>
      <c r="X29" s="257"/>
      <c r="AE29" s="4">
        <f>IF(AJ27=2,AI27,"")&amp;IF(AJ28=2,AI28,"")</f>
      </c>
      <c r="AF29" s="3"/>
      <c r="AG29" s="257"/>
      <c r="AI29" s="11"/>
      <c r="AJ29" s="2"/>
      <c r="AK29" s="2"/>
      <c r="AM29" s="4">
        <f>IF(AJ27=1,AI27,"")&amp;IF(AJ28=1,AI28,"")</f>
      </c>
      <c r="AN29" s="3"/>
      <c r="AO29" s="257"/>
      <c r="AP29" s="2"/>
      <c r="AQ29" s="2"/>
      <c r="AR29" s="2"/>
      <c r="AS29" s="2"/>
      <c r="AT29" s="2"/>
      <c r="AU29" s="2"/>
    </row>
    <row r="30" spans="1:47" ht="14.25" customHeight="1" thickBot="1">
      <c r="A30" s="114">
        <v>28</v>
      </c>
      <c r="B30" s="127">
        <f>Anmeldeliste!B31</f>
        <v>0</v>
      </c>
      <c r="D30" s="276"/>
      <c r="G30" s="255"/>
      <c r="H30" s="256"/>
      <c r="V30" s="4">
        <f>IF(AQ41=2,AP41,"")&amp;IF(AQ42=2,AP42,"")</f>
      </c>
      <c r="W30" s="3"/>
      <c r="X30" s="257"/>
      <c r="AE30" s="4">
        <f>IF(AJ31=2,AI31,"")&amp;IF(AJ32=2,AI32,"")</f>
      </c>
      <c r="AF30" s="3"/>
      <c r="AG30" s="257"/>
      <c r="AI30" s="14"/>
      <c r="AM30" s="4">
        <f>IF(AJ31=1,AI31,"")&amp;IF(AJ32=1,AI32,"")</f>
      </c>
      <c r="AN30" s="3"/>
      <c r="AO30" s="257"/>
      <c r="AP30" s="2"/>
      <c r="AQ30" s="2"/>
      <c r="AR30" s="2"/>
      <c r="AS30" s="2"/>
      <c r="AT30" s="2"/>
      <c r="AU30" s="2"/>
    </row>
    <row r="31" spans="1:47" ht="14.25" customHeight="1" thickBot="1">
      <c r="A31" s="114">
        <v>29</v>
      </c>
      <c r="B31" s="127">
        <f>Anmeldeliste!B32</f>
        <v>0</v>
      </c>
      <c r="V31" s="1">
        <v>11</v>
      </c>
      <c r="AB31" s="4">
        <f>IF(AF29=1,AE29,"")&amp;IF(AF30=1,AE30,"")</f>
      </c>
      <c r="AC31" s="3"/>
      <c r="AD31" s="257"/>
      <c r="AE31" s="2"/>
      <c r="AF31" s="2"/>
      <c r="AG31" s="2"/>
      <c r="AH31" s="1">
        <v>15</v>
      </c>
      <c r="AI31" s="108">
        <f ca="1">IF(OR(MOD(ROW(),4)=1,MOD(ROW(),4)=2),"",INDIRECT("b"&amp;ROUND(ROW()/2+1.5,0)))</f>
        <v>0</v>
      </c>
      <c r="AJ31" s="3"/>
      <c r="AK31" s="257"/>
      <c r="AM31" s="1">
        <v>4</v>
      </c>
      <c r="AP31" s="2"/>
      <c r="AQ31" s="2"/>
      <c r="AR31" s="2"/>
      <c r="AS31" s="2"/>
      <c r="AT31" s="2"/>
      <c r="AU31" s="2"/>
    </row>
    <row r="32" spans="1:47" ht="14.25" customHeight="1" thickBot="1">
      <c r="A32" s="114">
        <v>30</v>
      </c>
      <c r="B32" s="127">
        <f>Anmeldeliste!B33</f>
        <v>0</v>
      </c>
      <c r="D32" s="275" t="s">
        <v>34</v>
      </c>
      <c r="G32" s="253">
        <f>IF(Q23=2,P23,"")&amp;IF(Q24=2,P24,"")</f>
      </c>
      <c r="H32" s="254"/>
      <c r="AB32" s="4">
        <f>IF(AN37=1,AM37,"")&amp;IF(AN38=1,AM38,"")</f>
      </c>
      <c r="AC32" s="3"/>
      <c r="AD32" s="257"/>
      <c r="AE32" s="2"/>
      <c r="AF32" s="2"/>
      <c r="AG32" s="2"/>
      <c r="AH32" s="1">
        <v>16</v>
      </c>
      <c r="AI32" s="108">
        <f ca="1">IF(OR(MOD(ROW(),4)=1,MOD(ROW(),4)=2),"",INDIRECT("b"&amp;ROUND(ROW()/2+1.5,0)))</f>
        <v>0</v>
      </c>
      <c r="AJ32" s="3"/>
      <c r="AK32" s="257"/>
      <c r="AP32" s="2"/>
      <c r="AQ32" s="2"/>
      <c r="AR32" s="2"/>
      <c r="AS32" s="2"/>
      <c r="AT32" s="2"/>
      <c r="AU32" s="2"/>
    </row>
    <row r="33" spans="1:50" ht="14.25" customHeight="1" thickBot="1">
      <c r="A33" s="114">
        <v>31</v>
      </c>
      <c r="B33" s="127">
        <f>Anmeldeliste!B34</f>
        <v>0</v>
      </c>
      <c r="D33" s="276"/>
      <c r="G33" s="255"/>
      <c r="H33" s="256"/>
      <c r="AB33" s="1">
        <v>1</v>
      </c>
      <c r="AE33" s="2"/>
      <c r="AF33" s="2"/>
      <c r="AG33" s="264"/>
      <c r="AI33" s="11"/>
      <c r="AJ33" s="2"/>
      <c r="AK33" s="2"/>
      <c r="AM33" s="2"/>
      <c r="AN33" s="2"/>
      <c r="AO33" s="264"/>
      <c r="AP33" s="2"/>
      <c r="AQ33" s="2"/>
      <c r="AR33" s="2"/>
      <c r="AS33" s="2"/>
      <c r="AT33" s="2"/>
      <c r="AU33" s="2"/>
      <c r="AV33" s="8">
        <f>IF(AT17=1,AS17,"")&amp;IF(AT18=1,AS18,"")</f>
      </c>
      <c r="AW33" s="3"/>
      <c r="AX33" s="257"/>
    </row>
    <row r="34" spans="1:50" ht="14.25" customHeight="1" thickBot="1">
      <c r="A34" s="115">
        <v>32</v>
      </c>
      <c r="B34" s="127">
        <f>Anmeldeliste!B35</f>
        <v>0</v>
      </c>
      <c r="F34" s="11"/>
      <c r="G34" s="11"/>
      <c r="H34" s="11"/>
      <c r="I34" s="11"/>
      <c r="J34" s="11"/>
      <c r="AE34" s="2"/>
      <c r="AF34" s="2"/>
      <c r="AG34" s="264"/>
      <c r="AI34" s="14"/>
      <c r="AM34" s="2"/>
      <c r="AN34" s="2"/>
      <c r="AO34" s="264"/>
      <c r="AP34" s="2"/>
      <c r="AQ34" s="2"/>
      <c r="AR34" s="2"/>
      <c r="AS34" s="2"/>
      <c r="AT34" s="2"/>
      <c r="AU34" s="2"/>
      <c r="AV34" s="8">
        <f>IF(AT49=1,AS49,"")&amp;IF(AT50=1,AS50,"")</f>
      </c>
      <c r="AW34" s="3"/>
      <c r="AX34" s="257"/>
    </row>
    <row r="35" spans="4:48" ht="14.25" customHeight="1">
      <c r="D35" s="275" t="s">
        <v>34</v>
      </c>
      <c r="F35" s="11"/>
      <c r="G35" s="253">
        <f>IF(Q55=2,P55,"")&amp;IF(Q56=2,P56,"")</f>
      </c>
      <c r="H35" s="254"/>
      <c r="I35" s="11"/>
      <c r="J35" s="11"/>
      <c r="AE35" s="2"/>
      <c r="AF35" s="2"/>
      <c r="AG35" s="2"/>
      <c r="AH35" s="1">
        <v>17</v>
      </c>
      <c r="AI35" s="108">
        <f ca="1">IF(OR(MOD(ROW(),4)=1,MOD(ROW(),4)=2),"",INDIRECT("b"&amp;ROUND(ROW()/2+1.5,0)))</f>
        <v>0</v>
      </c>
      <c r="AJ35" s="3"/>
      <c r="AK35" s="257"/>
      <c r="AP35" s="2"/>
      <c r="AQ35" s="2"/>
      <c r="AR35" s="2"/>
      <c r="AS35" s="2"/>
      <c r="AT35" s="2"/>
      <c r="AU35" s="2"/>
      <c r="AV35" s="1">
        <v>15</v>
      </c>
    </row>
    <row r="36" spans="4:47" ht="14.25" customHeight="1" thickBot="1">
      <c r="D36" s="276"/>
      <c r="F36" s="11"/>
      <c r="G36" s="255"/>
      <c r="H36" s="256"/>
      <c r="I36" s="11"/>
      <c r="J36" s="11"/>
      <c r="AE36" s="2"/>
      <c r="AF36" s="2"/>
      <c r="AG36" s="2"/>
      <c r="AH36" s="1">
        <v>18</v>
      </c>
      <c r="AI36" s="108">
        <f ca="1">IF(OR(MOD(ROW(),4)=1,MOD(ROW(),4)=2),"",INDIRECT("b"&amp;ROUND(ROW()/2+1.5,0)))</f>
        <v>0</v>
      </c>
      <c r="AJ36" s="3"/>
      <c r="AK36" s="257"/>
      <c r="AP36" s="2"/>
      <c r="AQ36" s="2"/>
      <c r="AR36" s="2"/>
      <c r="AS36" s="2"/>
      <c r="AT36" s="2"/>
      <c r="AU36" s="2"/>
    </row>
    <row r="37" spans="6:47" ht="14.25" customHeight="1">
      <c r="F37" s="11"/>
      <c r="G37" s="11"/>
      <c r="H37" s="11"/>
      <c r="I37" s="11"/>
      <c r="J37" s="11"/>
      <c r="AE37" s="4">
        <f>IF(AJ35=2,AI35,"")&amp;IF(AJ36=2,AI36,"")</f>
      </c>
      <c r="AF37" s="3"/>
      <c r="AG37" s="257"/>
      <c r="AI37" s="11"/>
      <c r="AJ37" s="2"/>
      <c r="AK37" s="2"/>
      <c r="AM37" s="4">
        <f>IF(AJ35=1,AI35,"")&amp;IF(AJ36=1,AI36,"")</f>
      </c>
      <c r="AN37" s="3"/>
      <c r="AO37" s="257"/>
      <c r="AP37" s="2"/>
      <c r="AQ37" s="2"/>
      <c r="AR37" s="2"/>
      <c r="AS37" s="2"/>
      <c r="AT37" s="2"/>
      <c r="AU37" s="2"/>
    </row>
    <row r="38" spans="4:47" ht="14.25" customHeight="1">
      <c r="D38" s="10"/>
      <c r="G38" s="10"/>
      <c r="H38" s="10"/>
      <c r="AE38" s="4">
        <f>IF(AJ39=2,AI39,"")&amp;IF(AJ40=2,AI40,"")</f>
      </c>
      <c r="AF38" s="3"/>
      <c r="AG38" s="257"/>
      <c r="AI38" s="14"/>
      <c r="AM38" s="4">
        <f>IF(AJ39=1,AI39,"")&amp;IF(AJ40=1,AI40,"")</f>
      </c>
      <c r="AN38" s="3"/>
      <c r="AO38" s="257"/>
      <c r="AP38" s="2"/>
      <c r="AQ38" s="2"/>
      <c r="AR38" s="2"/>
      <c r="AS38" s="2"/>
      <c r="AT38" s="2"/>
      <c r="AU38" s="2"/>
    </row>
    <row r="39" spans="4:47" ht="14.25" customHeight="1">
      <c r="D39" s="10"/>
      <c r="G39" s="10"/>
      <c r="H39" s="10"/>
      <c r="M39" s="4">
        <f>IF(Q23=1,P23,"")&amp;IF(Q24=1,P24,"")</f>
      </c>
      <c r="N39" s="3"/>
      <c r="O39" s="257"/>
      <c r="AB39" s="4">
        <f>IF(AF37=1,AE37,"")&amp;IF(AF38=1,AE38,"")</f>
      </c>
      <c r="AC39" s="3"/>
      <c r="AD39" s="257"/>
      <c r="AE39" s="2"/>
      <c r="AF39" s="2"/>
      <c r="AG39" s="2"/>
      <c r="AH39" s="1">
        <v>19</v>
      </c>
      <c r="AI39" s="108">
        <f ca="1">IF(OR(MOD(ROW(),4)=1,MOD(ROW(),4)=2),"",INDIRECT("b"&amp;ROUND(ROW()/2+1.5,0)))</f>
        <v>0</v>
      </c>
      <c r="AJ39" s="3"/>
      <c r="AK39" s="257"/>
      <c r="AM39" s="1">
        <v>5</v>
      </c>
      <c r="AP39" s="2"/>
      <c r="AQ39" s="2"/>
      <c r="AR39" s="2"/>
      <c r="AS39" s="2"/>
      <c r="AT39" s="2"/>
      <c r="AU39" s="2"/>
    </row>
    <row r="40" spans="13:47" ht="14.25" customHeight="1">
      <c r="M40" s="4">
        <f>IF(Q55=1,P55,"")&amp;IF(Q56=1,P56,"")</f>
      </c>
      <c r="N40" s="3"/>
      <c r="O40" s="257"/>
      <c r="AB40" s="4">
        <f>IF(AN29=2,AM29,"")&amp;IF(AN30=2,AM30,"")</f>
      </c>
      <c r="AC40" s="3"/>
      <c r="AD40" s="257"/>
      <c r="AE40" s="2"/>
      <c r="AF40" s="2"/>
      <c r="AG40" s="2"/>
      <c r="AH40" s="1">
        <v>20</v>
      </c>
      <c r="AI40" s="108">
        <f ca="1">IF(OR(MOD(ROW(),4)=1,MOD(ROW(),4)=2),"",INDIRECT("b"&amp;ROUND(ROW()/2+1.5,0)))</f>
        <v>0</v>
      </c>
      <c r="AJ40" s="3"/>
      <c r="AK40" s="257"/>
      <c r="AP40" s="2"/>
      <c r="AQ40" s="2"/>
      <c r="AR40" s="2"/>
      <c r="AS40" s="2"/>
      <c r="AT40" s="2"/>
      <c r="AU40" s="2"/>
    </row>
    <row r="41" spans="4:47" ht="14.25" customHeight="1">
      <c r="D41" s="10"/>
      <c r="G41" s="10"/>
      <c r="H41" s="10"/>
      <c r="J41" s="4">
        <f>IF(N39=1,M39,"")&amp;IF(N40=1,M40,"")</f>
      </c>
      <c r="K41" s="3"/>
      <c r="L41" s="257"/>
      <c r="AB41" s="1">
        <v>8</v>
      </c>
      <c r="AE41" s="2"/>
      <c r="AF41" s="2"/>
      <c r="AG41" s="264"/>
      <c r="AI41" s="11"/>
      <c r="AJ41" s="2"/>
      <c r="AK41" s="2"/>
      <c r="AM41" s="2"/>
      <c r="AN41" s="2"/>
      <c r="AO41" s="264"/>
      <c r="AP41" s="8">
        <f>IF(AN37=1,AM37,"")&amp;IF(AN38=1,AM38,"")</f>
      </c>
      <c r="AQ41" s="3"/>
      <c r="AR41" s="257"/>
      <c r="AS41" s="2"/>
      <c r="AT41" s="2"/>
      <c r="AU41" s="2"/>
    </row>
    <row r="42" spans="4:47" ht="14.25" customHeight="1">
      <c r="D42" s="10"/>
      <c r="G42" s="10"/>
      <c r="H42" s="10"/>
      <c r="J42" s="4">
        <f>IF(AW33=2,AV33,"")&amp;IF(AW34=2,AV34,"")</f>
      </c>
      <c r="K42" s="3"/>
      <c r="L42" s="257"/>
      <c r="AE42" s="2"/>
      <c r="AF42" s="2"/>
      <c r="AG42" s="264"/>
      <c r="AI42" s="14"/>
      <c r="AM42" s="2"/>
      <c r="AN42" s="2"/>
      <c r="AO42" s="264"/>
      <c r="AP42" s="8">
        <f>IF(AN45=1,AM45,"")&amp;IF(AN46=1,AM46,"")</f>
      </c>
      <c r="AQ42" s="3"/>
      <c r="AR42" s="257"/>
      <c r="AS42" s="2"/>
      <c r="AT42" s="2"/>
      <c r="AU42" s="2"/>
    </row>
    <row r="43" spans="10:47" ht="14.25" customHeight="1">
      <c r="J43" s="1">
        <v>15</v>
      </c>
      <c r="Y43" s="4">
        <f>IF(AC39=1,AB39,"")&amp;IF(AC40=1,AB40,"")</f>
      </c>
      <c r="Z43" s="3"/>
      <c r="AA43" s="257"/>
      <c r="AE43" s="2"/>
      <c r="AF43" s="2"/>
      <c r="AG43" s="2"/>
      <c r="AH43" s="1">
        <v>21</v>
      </c>
      <c r="AI43" s="108">
        <f ca="1">IF(OR(MOD(ROW(),4)=1,MOD(ROW(),4)=2),"",INDIRECT("b"&amp;ROUND(ROW()/2+1.5,0)))</f>
        <v>0</v>
      </c>
      <c r="AJ43" s="3"/>
      <c r="AK43" s="257"/>
      <c r="AP43" s="2">
        <v>11</v>
      </c>
      <c r="AQ43" s="2"/>
      <c r="AR43" s="2"/>
      <c r="AS43" s="2"/>
      <c r="AT43" s="2"/>
      <c r="AU43" s="2"/>
    </row>
    <row r="44" spans="4:47" ht="14.25" customHeight="1">
      <c r="D44" s="10"/>
      <c r="G44" s="10"/>
      <c r="H44" s="10"/>
      <c r="Y44" s="4">
        <f>IF(AC47=1,AB47,"")&amp;IF(AC48=1,AB48,"")</f>
      </c>
      <c r="Z44" s="3"/>
      <c r="AA44" s="257"/>
      <c r="AE44" s="2"/>
      <c r="AF44" s="2"/>
      <c r="AG44" s="2"/>
      <c r="AH44" s="1">
        <v>22</v>
      </c>
      <c r="AI44" s="108">
        <f ca="1">IF(OR(MOD(ROW(),4)=1,MOD(ROW(),4)=2),"",INDIRECT("b"&amp;ROUND(ROW()/2+1.5,0)))</f>
        <v>0</v>
      </c>
      <c r="AJ44" s="3"/>
      <c r="AK44" s="257"/>
      <c r="AP44" s="2"/>
      <c r="AQ44" s="2"/>
      <c r="AR44" s="2"/>
      <c r="AS44" s="2"/>
      <c r="AT44" s="2"/>
      <c r="AU44" s="2"/>
    </row>
    <row r="45" spans="4:47" ht="14.25" customHeight="1">
      <c r="D45" s="10"/>
      <c r="G45" s="10"/>
      <c r="H45" s="10"/>
      <c r="V45" s="4">
        <f>IF(Z43=1,Y43,"")&amp;IF(Z44=1,Y44,"")</f>
      </c>
      <c r="W45" s="3"/>
      <c r="X45" s="257"/>
      <c r="AE45" s="4">
        <f>IF(AJ43=2,AI43,"")&amp;IF(AJ44=2,AI44,"")</f>
      </c>
      <c r="AF45" s="3"/>
      <c r="AG45" s="257"/>
      <c r="AI45" s="11"/>
      <c r="AJ45" s="2"/>
      <c r="AK45" s="2"/>
      <c r="AM45" s="4">
        <f>IF(AJ43=1,AI43,"")&amp;IF(AJ44=1,AI44,"")</f>
      </c>
      <c r="AN45" s="3"/>
      <c r="AO45" s="257"/>
      <c r="AP45" s="2"/>
      <c r="AQ45" s="2"/>
      <c r="AR45" s="2"/>
      <c r="AS45" s="2"/>
      <c r="AT45" s="2"/>
      <c r="AU45" s="2"/>
    </row>
    <row r="46" spans="22:47" ht="14.25" customHeight="1">
      <c r="V46" s="4">
        <f>IF(AQ25=2,AP25,"")&amp;IF(AQ26=2,AP26,"")</f>
      </c>
      <c r="W46" s="3"/>
      <c r="X46" s="257"/>
      <c r="AE46" s="4">
        <f>IF(AJ47=2,AI47,"")&amp;IF(AJ48=2,AI48,"")</f>
      </c>
      <c r="AF46" s="3"/>
      <c r="AG46" s="257"/>
      <c r="AI46" s="14"/>
      <c r="AM46" s="4">
        <f>IF(AJ47=1,AI47,"")&amp;IF(AJ48=1,AI48,"")</f>
      </c>
      <c r="AN46" s="3"/>
      <c r="AO46" s="257"/>
      <c r="AP46" s="2"/>
      <c r="AQ46" s="2"/>
      <c r="AR46" s="2"/>
      <c r="AS46" s="2"/>
      <c r="AT46" s="2"/>
      <c r="AU46" s="2"/>
    </row>
    <row r="47" spans="4:47" ht="14.25" customHeight="1">
      <c r="D47" s="10"/>
      <c r="G47" s="10"/>
      <c r="H47" s="10"/>
      <c r="V47" s="1">
        <v>10</v>
      </c>
      <c r="AB47" s="4">
        <f>IF(AF45=1,AE45,"")&amp;IF(AF46=1,AE46,"")</f>
      </c>
      <c r="AC47" s="3"/>
      <c r="AD47" s="257"/>
      <c r="AE47" s="2"/>
      <c r="AF47" s="2"/>
      <c r="AG47" s="2"/>
      <c r="AH47" s="1">
        <v>23</v>
      </c>
      <c r="AI47" s="108">
        <f ca="1">IF(OR(MOD(ROW(),4)=1,MOD(ROW(),4)=2),"",INDIRECT("b"&amp;ROUND(ROW()/2+1.5,0)))</f>
        <v>0</v>
      </c>
      <c r="AJ47" s="3"/>
      <c r="AK47" s="257"/>
      <c r="AM47" s="1">
        <v>6</v>
      </c>
      <c r="AP47" s="2"/>
      <c r="AQ47" s="2"/>
      <c r="AR47" s="2"/>
      <c r="AS47" s="2"/>
      <c r="AT47" s="2"/>
      <c r="AU47" s="2"/>
    </row>
    <row r="48" spans="4:47" ht="14.25" customHeight="1">
      <c r="D48" s="10"/>
      <c r="G48" s="10"/>
      <c r="H48" s="10"/>
      <c r="AB48" s="4">
        <f>IF(AN21=2,AM21,"")&amp;IF(AN22=2,AM22,"")</f>
      </c>
      <c r="AC48" s="3"/>
      <c r="AD48" s="257"/>
      <c r="AE48" s="2"/>
      <c r="AF48" s="2"/>
      <c r="AG48" s="2"/>
      <c r="AH48" s="1">
        <v>24</v>
      </c>
      <c r="AI48" s="108">
        <f ca="1">IF(OR(MOD(ROW(),4)=1,MOD(ROW(),4)=2),"",INDIRECT("b"&amp;ROUND(ROW()/2+1.5,0)))</f>
        <v>0</v>
      </c>
      <c r="AJ48" s="3"/>
      <c r="AK48" s="257"/>
      <c r="AP48" s="2"/>
      <c r="AQ48" s="2"/>
      <c r="AR48" s="2"/>
      <c r="AS48" s="2"/>
      <c r="AT48" s="2"/>
      <c r="AU48" s="2"/>
    </row>
    <row r="49" spans="20:47" ht="14.25" customHeight="1">
      <c r="T49" s="10"/>
      <c r="AB49" s="1">
        <v>7</v>
      </c>
      <c r="AE49" s="2"/>
      <c r="AF49" s="2"/>
      <c r="AG49" s="264"/>
      <c r="AI49" s="11"/>
      <c r="AJ49" s="2"/>
      <c r="AK49" s="2"/>
      <c r="AM49" s="2"/>
      <c r="AN49" s="2"/>
      <c r="AO49" s="264"/>
      <c r="AP49" s="2"/>
      <c r="AQ49" s="2"/>
      <c r="AR49" s="2"/>
      <c r="AS49" s="4">
        <f>IF(AQ41=1,AP41,"")&amp;IF(AQ42=1,AP42,"")</f>
      </c>
      <c r="AT49" s="3"/>
      <c r="AU49" s="257"/>
    </row>
    <row r="50" spans="4:47" ht="14.25" customHeight="1">
      <c r="D50" s="10"/>
      <c r="G50" s="10"/>
      <c r="H50" s="10"/>
      <c r="AE50" s="2"/>
      <c r="AF50" s="2"/>
      <c r="AG50" s="264"/>
      <c r="AI50" s="14"/>
      <c r="AM50" s="2"/>
      <c r="AN50" s="2"/>
      <c r="AO50" s="264"/>
      <c r="AP50" s="2"/>
      <c r="AQ50" s="2"/>
      <c r="AR50" s="2"/>
      <c r="AS50" s="4">
        <f>IF(AQ57=1,AP57,"")&amp;IF(AQ58=1,AP58,"")</f>
      </c>
      <c r="AT50" s="3"/>
      <c r="AU50" s="257"/>
    </row>
    <row r="51" spans="4:47" ht="14.25" customHeight="1">
      <c r="D51" s="10"/>
      <c r="G51" s="10"/>
      <c r="H51" s="10"/>
      <c r="AE51" s="2"/>
      <c r="AF51" s="2"/>
      <c r="AG51" s="2"/>
      <c r="AH51" s="1">
        <v>25</v>
      </c>
      <c r="AI51" s="108">
        <f ca="1">IF(OR(MOD(ROW(),4)=1,MOD(ROW(),4)=2),"",INDIRECT("b"&amp;ROUND(ROW()/2+1.5,0)))</f>
        <v>0</v>
      </c>
      <c r="AJ51" s="3"/>
      <c r="AK51" s="257"/>
      <c r="AP51" s="2"/>
      <c r="AQ51" s="2"/>
      <c r="AR51" s="2"/>
      <c r="AS51" s="2">
        <v>14</v>
      </c>
      <c r="AT51" s="2"/>
      <c r="AU51" s="2"/>
    </row>
    <row r="52" spans="31:47" ht="14.25" customHeight="1">
      <c r="AE52" s="2"/>
      <c r="AF52" s="2"/>
      <c r="AG52" s="2"/>
      <c r="AH52" s="1">
        <v>26</v>
      </c>
      <c r="AI52" s="108">
        <f ca="1">IF(OR(MOD(ROW(),4)=1,MOD(ROW(),4)=2),"",INDIRECT("b"&amp;ROUND(ROW()/2+1.5,0)))</f>
        <v>0</v>
      </c>
      <c r="AJ52" s="3"/>
      <c r="AK52" s="257"/>
      <c r="AP52" s="2"/>
      <c r="AQ52" s="2"/>
      <c r="AR52" s="2"/>
      <c r="AS52" s="2"/>
      <c r="AT52" s="2"/>
      <c r="AU52" s="2"/>
    </row>
    <row r="53" spans="4:47" ht="14.25" customHeight="1">
      <c r="D53" s="10"/>
      <c r="G53" s="10"/>
      <c r="H53" s="10"/>
      <c r="S53" s="4">
        <f>IF(W45=1,V45,"")&amp;IF(W46=1,V46,"")</f>
      </c>
      <c r="T53" s="3"/>
      <c r="U53" s="257"/>
      <c r="AE53" s="4">
        <f>IF(AJ51=2,AI51,"")&amp;IF(AJ52=2,AI52,"")</f>
      </c>
      <c r="AF53" s="3"/>
      <c r="AG53" s="257"/>
      <c r="AI53" s="11"/>
      <c r="AJ53" s="2"/>
      <c r="AK53" s="2"/>
      <c r="AM53" s="4">
        <f>IF(AJ51=1,AI51,"")&amp;IF(AJ52=1,AI52,"")</f>
      </c>
      <c r="AN53" s="3"/>
      <c r="AO53" s="257"/>
      <c r="AP53" s="2"/>
      <c r="AQ53" s="2"/>
      <c r="AR53" s="2"/>
      <c r="AS53" s="2"/>
      <c r="AT53" s="2"/>
      <c r="AU53" s="2"/>
    </row>
    <row r="54" spans="4:47" ht="14.25" customHeight="1">
      <c r="D54" s="10"/>
      <c r="E54" s="11"/>
      <c r="F54" s="11"/>
      <c r="G54" s="10"/>
      <c r="H54" s="10"/>
      <c r="S54" s="4">
        <f>IF(W61=1,V61,"")&amp;IF(W62=1,V62,"")</f>
      </c>
      <c r="T54" s="3"/>
      <c r="U54" s="257"/>
      <c r="AE54" s="4">
        <f>IF(AJ55=2,AI55,"")&amp;IF(AJ56=2,AI56,"")</f>
      </c>
      <c r="AF54" s="3"/>
      <c r="AG54" s="257"/>
      <c r="AI54" s="14"/>
      <c r="AM54" s="4">
        <f>IF(AJ55=1,AI55,"")&amp;IF(AJ56=1,AI56,"")</f>
      </c>
      <c r="AN54" s="3"/>
      <c r="AO54" s="257"/>
      <c r="AP54" s="2"/>
      <c r="AQ54" s="2"/>
      <c r="AR54" s="2"/>
      <c r="AS54" s="2"/>
      <c r="AT54" s="2"/>
      <c r="AU54" s="2"/>
    </row>
    <row r="55" spans="4:47" ht="14.25" customHeight="1">
      <c r="D55" s="11"/>
      <c r="E55" s="11"/>
      <c r="F55" s="11"/>
      <c r="G55" s="11"/>
      <c r="P55" s="4">
        <f>IF(T53=1,S53,"")&amp;IF(T54=1,S54,"")</f>
      </c>
      <c r="Q55" s="3"/>
      <c r="R55" s="257"/>
      <c r="AB55" s="4">
        <f>IF(AF53=1,AE53,"")&amp;IF(AF54=1,AE54,"")</f>
      </c>
      <c r="AC55" s="3"/>
      <c r="AD55" s="257"/>
      <c r="AE55" s="2"/>
      <c r="AF55" s="2"/>
      <c r="AG55" s="2"/>
      <c r="AH55" s="1">
        <v>27</v>
      </c>
      <c r="AI55" s="108">
        <f ca="1">IF(OR(MOD(ROW(),4)=1,MOD(ROW(),4)=2),"",INDIRECT("b"&amp;ROUND(ROW()/2+1.5,0)))</f>
        <v>0</v>
      </c>
      <c r="AJ55" s="3"/>
      <c r="AK55" s="257"/>
      <c r="AM55" s="1">
        <v>7</v>
      </c>
      <c r="AP55" s="2"/>
      <c r="AQ55" s="2"/>
      <c r="AR55" s="2"/>
      <c r="AS55" s="2"/>
      <c r="AT55" s="2"/>
      <c r="AU55" s="2"/>
    </row>
    <row r="56" spans="4:47" ht="14.25" customHeight="1">
      <c r="D56" s="12"/>
      <c r="E56" s="11"/>
      <c r="F56" s="11"/>
      <c r="G56" s="13"/>
      <c r="H56" s="13"/>
      <c r="P56" s="4">
        <f>IF(AT17=2,AS17,"")&amp;IF(AT18=2,AS18,"")</f>
      </c>
      <c r="Q56" s="3"/>
      <c r="R56" s="257"/>
      <c r="AB56" s="4">
        <f>IF(AN13=2,AM13,"")&amp;IF(AN14=2,AM14,"")</f>
      </c>
      <c r="AC56" s="3"/>
      <c r="AD56" s="257"/>
      <c r="AE56" s="2"/>
      <c r="AF56" s="2"/>
      <c r="AG56" s="2"/>
      <c r="AH56" s="1">
        <v>28</v>
      </c>
      <c r="AI56" s="108">
        <f ca="1">IF(OR(MOD(ROW(),4)=1,MOD(ROW(),4)=2),"",INDIRECT("b"&amp;ROUND(ROW()/2+1.5,0)))</f>
        <v>0</v>
      </c>
      <c r="AJ56" s="3"/>
      <c r="AK56" s="257"/>
      <c r="AP56" s="2"/>
      <c r="AQ56" s="2"/>
      <c r="AR56" s="2"/>
      <c r="AS56" s="2"/>
      <c r="AT56" s="2"/>
      <c r="AU56" s="2"/>
    </row>
    <row r="57" spans="4:47" ht="14.25" customHeight="1">
      <c r="D57" s="12"/>
      <c r="E57" s="11"/>
      <c r="F57" s="11"/>
      <c r="G57" s="13"/>
      <c r="H57" s="13"/>
      <c r="P57" s="1">
        <v>13</v>
      </c>
      <c r="AB57" s="1">
        <v>6</v>
      </c>
      <c r="AE57" s="2"/>
      <c r="AF57" s="2"/>
      <c r="AG57" s="264"/>
      <c r="AI57" s="11"/>
      <c r="AJ57" s="2"/>
      <c r="AK57" s="2"/>
      <c r="AM57" s="2"/>
      <c r="AN57" s="2"/>
      <c r="AO57" s="264"/>
      <c r="AP57" s="4">
        <f>IF(AN53=1,AM53,"")&amp;IF(AN54=1,AM54,"")</f>
      </c>
      <c r="AQ57" s="3"/>
      <c r="AR57" s="257"/>
      <c r="AS57" s="2"/>
      <c r="AT57" s="2"/>
      <c r="AU57" s="2"/>
    </row>
    <row r="58" spans="4:47" ht="14.25" customHeight="1">
      <c r="D58" s="11"/>
      <c r="E58" s="11"/>
      <c r="F58" s="11"/>
      <c r="G58" s="11"/>
      <c r="AE58" s="2"/>
      <c r="AF58" s="2"/>
      <c r="AG58" s="264"/>
      <c r="AI58" s="14"/>
      <c r="AM58" s="2"/>
      <c r="AN58" s="2"/>
      <c r="AO58" s="264"/>
      <c r="AP58" s="4">
        <f>IF(AN61=1,AM61,"")&amp;IF(AN62=1,AM62,"")</f>
      </c>
      <c r="AQ58" s="3"/>
      <c r="AR58" s="257"/>
      <c r="AS58" s="2"/>
      <c r="AT58" s="2"/>
      <c r="AU58" s="2"/>
    </row>
    <row r="59" spans="4:47" ht="14.25" customHeight="1">
      <c r="D59" s="12"/>
      <c r="E59" s="11"/>
      <c r="F59" s="11"/>
      <c r="G59" s="12"/>
      <c r="H59" s="12"/>
      <c r="Y59" s="4">
        <f>IF(AC55=1,AB49,"")&amp;IF(AC56=1,AB56,"")</f>
      </c>
      <c r="Z59" s="3"/>
      <c r="AA59" s="257"/>
      <c r="AE59" s="2"/>
      <c r="AF59" s="2"/>
      <c r="AG59" s="2"/>
      <c r="AH59" s="1">
        <v>29</v>
      </c>
      <c r="AI59" s="108">
        <f ca="1">IF(OR(MOD(ROW(),4)=1,MOD(ROW(),4)=2),"",INDIRECT("b"&amp;ROUND(ROW()/2+1.5,0)))</f>
        <v>0</v>
      </c>
      <c r="AJ59" s="3"/>
      <c r="AK59" s="257"/>
      <c r="AP59" s="2">
        <v>12</v>
      </c>
      <c r="AQ59" s="2"/>
      <c r="AR59" s="2"/>
      <c r="AS59" s="2"/>
      <c r="AT59" s="2"/>
      <c r="AU59" s="2"/>
    </row>
    <row r="60" spans="4:47" ht="14.25" customHeight="1">
      <c r="D60" s="12"/>
      <c r="E60" s="11"/>
      <c r="F60" s="11"/>
      <c r="G60" s="12"/>
      <c r="H60" s="12"/>
      <c r="Y60" s="4">
        <f>IF(AC63=1,AB63,"")&amp;IF(AC64=1,AB64,"")</f>
      </c>
      <c r="Z60" s="3"/>
      <c r="AA60" s="257"/>
      <c r="AE60" s="2"/>
      <c r="AF60" s="2"/>
      <c r="AG60" s="2"/>
      <c r="AH60" s="1">
        <v>30</v>
      </c>
      <c r="AI60" s="108">
        <f ca="1">IF(OR(MOD(ROW(),4)=1,MOD(ROW(),4)=2),"",INDIRECT("b"&amp;ROUND(ROW()/2+1.5,0)))</f>
        <v>0</v>
      </c>
      <c r="AJ60" s="3"/>
      <c r="AK60" s="257"/>
      <c r="AP60" s="2"/>
      <c r="AQ60" s="2"/>
      <c r="AR60" s="2"/>
      <c r="AS60" s="2"/>
      <c r="AT60" s="2"/>
      <c r="AU60" s="2"/>
    </row>
    <row r="61" spans="4:47" ht="14.25" customHeight="1">
      <c r="D61" s="11"/>
      <c r="E61" s="11"/>
      <c r="F61" s="11"/>
      <c r="G61" s="11"/>
      <c r="V61" s="4">
        <f>IF(Z59=1,Y59,"")&amp;IF(Z60=1,Y60,"")</f>
      </c>
      <c r="W61" s="3"/>
      <c r="X61" s="257"/>
      <c r="AE61" s="4">
        <f>IF(AJ59=2,AI59,"")&amp;IF(AJ60=2,AI60,"")</f>
      </c>
      <c r="AF61" s="3"/>
      <c r="AG61" s="257"/>
      <c r="AI61" s="11"/>
      <c r="AJ61" s="2"/>
      <c r="AK61" s="2"/>
      <c r="AM61" s="4">
        <f>IF(AJ59=1,AI59,"")&amp;IF(AJ60=1,AI60,"")</f>
      </c>
      <c r="AN61" s="3"/>
      <c r="AO61" s="257"/>
      <c r="AP61" s="2"/>
      <c r="AQ61" s="2"/>
      <c r="AR61" s="2"/>
      <c r="AS61" s="2"/>
      <c r="AT61" s="2"/>
      <c r="AU61" s="2"/>
    </row>
    <row r="62" spans="4:47" ht="14.25" customHeight="1">
      <c r="D62" s="11"/>
      <c r="E62" s="11"/>
      <c r="F62" s="11"/>
      <c r="G62" s="11"/>
      <c r="V62" s="4">
        <f>IF(AQ9=2,AP9,"")&amp;IF(AQ10=2,AP10,"")</f>
      </c>
      <c r="W62" s="3"/>
      <c r="X62" s="257"/>
      <c r="AE62" s="4">
        <f>IF(AJ63=2,AI63,"")&amp;IF(AJ64=2,AI64,"")</f>
      </c>
      <c r="AF62" s="3"/>
      <c r="AG62" s="257"/>
      <c r="AI62" s="14"/>
      <c r="AM62" s="4">
        <f>IF(AJ63=1,AI63,"")&amp;IF(AJ64=1,AI64,"")</f>
      </c>
      <c r="AN62" s="3"/>
      <c r="AO62" s="257"/>
      <c r="AP62" s="2"/>
      <c r="AQ62" s="2"/>
      <c r="AR62" s="2"/>
      <c r="AS62" s="2"/>
      <c r="AT62" s="2"/>
      <c r="AU62" s="2"/>
    </row>
    <row r="63" spans="4:55" ht="14.25" customHeight="1">
      <c r="D63" s="11"/>
      <c r="E63" s="11"/>
      <c r="F63" s="11"/>
      <c r="G63" s="11"/>
      <c r="V63" s="1">
        <v>9</v>
      </c>
      <c r="AB63" s="4">
        <f>IF(AF61=1,AE61,"")&amp;IF(AF62=1,AE62,"")</f>
      </c>
      <c r="AC63" s="3"/>
      <c r="AD63" s="257"/>
      <c r="AE63" s="2"/>
      <c r="AF63" s="2"/>
      <c r="AG63" s="2"/>
      <c r="AH63" s="1">
        <v>31</v>
      </c>
      <c r="AI63" s="108">
        <f ca="1">IF(OR(MOD(ROW(),4)=1,MOD(ROW(),4)=2),"",INDIRECT("b"&amp;ROUND(ROW()/2+1.5,0)))</f>
        <v>0</v>
      </c>
      <c r="AJ63" s="3"/>
      <c r="AK63" s="257"/>
      <c r="AM63" s="1">
        <v>8</v>
      </c>
      <c r="AP63" s="2"/>
      <c r="AQ63" s="2"/>
      <c r="AR63" s="2"/>
      <c r="AS63" s="2"/>
      <c r="AT63" s="2"/>
      <c r="AU63" s="2"/>
      <c r="AW63" s="11"/>
      <c r="AX63" s="11"/>
      <c r="AY63" s="11"/>
      <c r="AZ63" s="11"/>
      <c r="BA63" s="11"/>
      <c r="BB63" s="11"/>
      <c r="BC63" s="11"/>
    </row>
    <row r="64" spans="4:55" ht="14.25" customHeight="1">
      <c r="D64" s="11"/>
      <c r="E64" s="11"/>
      <c r="F64" s="11"/>
      <c r="G64" s="11"/>
      <c r="AB64" s="4">
        <f>IF(AN5=1,AM5,"")&amp;IF(AN6=1,AM6,"")</f>
      </c>
      <c r="AC64" s="3"/>
      <c r="AD64" s="257"/>
      <c r="AE64" s="2"/>
      <c r="AF64" s="2"/>
      <c r="AG64" s="2"/>
      <c r="AH64" s="1">
        <v>32</v>
      </c>
      <c r="AI64" s="108">
        <f ca="1">IF(OR(MOD(ROW(),4)=1,MOD(ROW(),4)=2),"",INDIRECT("b"&amp;ROUND(ROW()/2+1.5,0)))</f>
        <v>0</v>
      </c>
      <c r="AJ64" s="3"/>
      <c r="AK64" s="257"/>
      <c r="AP64" s="2"/>
      <c r="AQ64" s="2"/>
      <c r="AR64" s="2"/>
      <c r="AS64" s="2"/>
      <c r="AT64" s="2"/>
      <c r="AU64" s="2"/>
      <c r="AW64" s="11"/>
      <c r="AX64" s="11"/>
      <c r="AY64" s="11"/>
      <c r="AZ64" s="11"/>
      <c r="BA64" s="11"/>
      <c r="BB64" s="11"/>
      <c r="BC64" s="11"/>
    </row>
    <row r="65" spans="4:55" ht="14.25" customHeight="1">
      <c r="D65" s="11"/>
      <c r="E65" s="11"/>
      <c r="F65" s="11"/>
      <c r="G65" s="11"/>
      <c r="AB65" s="1">
        <v>5</v>
      </c>
      <c r="AE65" s="2"/>
      <c r="AF65" s="2"/>
      <c r="AG65" s="2"/>
      <c r="AI65" s="2"/>
      <c r="AJ65" s="2"/>
      <c r="AK65" s="2"/>
      <c r="AM65" s="2"/>
      <c r="AN65" s="2"/>
      <c r="AO65" s="2"/>
      <c r="AP65" s="2"/>
      <c r="AQ65" s="2"/>
      <c r="AR65" s="2"/>
      <c r="AS65" s="2"/>
      <c r="AT65" s="2"/>
      <c r="AU65" s="2"/>
      <c r="AW65" s="11"/>
      <c r="AX65" s="11"/>
      <c r="AY65" s="50">
        <f>IF(AW33=1,AV33,"")&amp;IF(AW34=1,AV34,"")</f>
      </c>
      <c r="AZ65" s="7"/>
      <c r="BA65" s="7"/>
      <c r="BB65" s="11"/>
      <c r="BC65" s="11"/>
    </row>
    <row r="66" spans="31:55" ht="14.25" customHeight="1">
      <c r="AE66" s="2"/>
      <c r="AF66" s="2"/>
      <c r="AG66" s="2"/>
      <c r="AW66" s="11"/>
      <c r="AX66" s="11"/>
      <c r="AY66" s="11"/>
      <c r="AZ66" s="11"/>
      <c r="BA66" s="11"/>
      <c r="BB66" s="11"/>
      <c r="BC66" s="11"/>
    </row>
    <row r="67" spans="31:55" ht="14.25" customHeight="1">
      <c r="AE67" s="2"/>
      <c r="AF67" s="2"/>
      <c r="AG67" s="2"/>
      <c r="AW67" s="11"/>
      <c r="AX67" s="11"/>
      <c r="AY67" s="11"/>
      <c r="AZ67" s="11"/>
      <c r="BA67" s="11"/>
      <c r="BB67" s="11"/>
      <c r="BC67" s="11"/>
    </row>
    <row r="68" spans="31:33" ht="14.25" customHeight="1">
      <c r="AE68" s="2"/>
      <c r="AF68" s="2"/>
      <c r="AG68" s="2"/>
    </row>
    <row r="69" spans="31:33" ht="14.25" customHeight="1">
      <c r="AE69" s="2"/>
      <c r="AF69" s="2"/>
      <c r="AG69" s="2"/>
    </row>
    <row r="70" spans="31:33" ht="14.25" customHeight="1">
      <c r="AE70" s="2"/>
      <c r="AF70" s="2"/>
      <c r="AG70" s="2"/>
    </row>
    <row r="71" spans="31:33" ht="14.25" customHeight="1">
      <c r="AE71" s="2"/>
      <c r="AF71" s="2"/>
      <c r="AG71" s="2"/>
    </row>
    <row r="72" spans="31:33" ht="14.25" customHeight="1">
      <c r="AE72" s="2"/>
      <c r="AF72" s="2"/>
      <c r="AG72" s="2"/>
    </row>
    <row r="73" spans="31:33" ht="14.25" customHeight="1">
      <c r="AE73" s="2"/>
      <c r="AF73" s="2"/>
      <c r="AG73" s="2"/>
    </row>
    <row r="74" spans="31:33" ht="14.25" customHeight="1">
      <c r="AE74" s="2"/>
      <c r="AF74" s="2"/>
      <c r="AG74" s="2"/>
    </row>
    <row r="75" spans="31:33" ht="14.25" customHeight="1">
      <c r="AE75" s="2"/>
      <c r="AF75" s="2"/>
      <c r="AG75" s="2"/>
    </row>
    <row r="76" spans="31:33" ht="14.25" customHeight="1">
      <c r="AE76" s="2"/>
      <c r="AF76" s="2"/>
      <c r="AG76" s="2"/>
    </row>
    <row r="77" spans="31:33" ht="14.25" customHeight="1">
      <c r="AE77" s="2"/>
      <c r="AF77" s="2"/>
      <c r="AG77" s="2"/>
    </row>
    <row r="78" spans="31:33" ht="14.25" customHeight="1">
      <c r="AE78" s="2"/>
      <c r="AF78" s="2"/>
      <c r="AG78" s="2"/>
    </row>
    <row r="79" spans="31:33" ht="14.25" customHeight="1">
      <c r="AE79" s="2"/>
      <c r="AF79" s="2"/>
      <c r="AG79" s="2"/>
    </row>
    <row r="80" spans="31:33" ht="14.25" customHeight="1">
      <c r="AE80" s="2"/>
      <c r="AF80" s="2"/>
      <c r="AG80" s="2"/>
    </row>
    <row r="81" spans="31:33" ht="14.25" customHeight="1">
      <c r="AE81" s="2"/>
      <c r="AF81" s="2"/>
      <c r="AG81" s="2"/>
    </row>
    <row r="82" spans="31:33" ht="14.25" customHeight="1">
      <c r="AE82" s="2"/>
      <c r="AF82" s="2"/>
      <c r="AG82" s="2"/>
    </row>
    <row r="83" spans="31:33" ht="14.25" customHeight="1">
      <c r="AE83" s="2"/>
      <c r="AF83" s="2"/>
      <c r="AG83" s="2"/>
    </row>
    <row r="84" spans="31:33" ht="14.25" customHeight="1">
      <c r="AE84" s="2"/>
      <c r="AF84" s="2"/>
      <c r="AG84" s="2"/>
    </row>
    <row r="85" spans="31:33" ht="14.25" customHeight="1">
      <c r="AE85" s="2"/>
      <c r="AF85" s="2"/>
      <c r="AG85" s="2"/>
    </row>
    <row r="86" spans="31:33" ht="14.25" customHeight="1">
      <c r="AE86" s="2"/>
      <c r="AF86" s="2"/>
      <c r="AG86" s="2"/>
    </row>
    <row r="87" spans="31:33" ht="14.25" customHeight="1">
      <c r="AE87" s="2"/>
      <c r="AF87" s="2"/>
      <c r="AG87" s="2"/>
    </row>
    <row r="88" spans="31:33" ht="14.25" customHeight="1">
      <c r="AE88" s="2"/>
      <c r="AF88" s="2"/>
      <c r="AG88" s="2"/>
    </row>
    <row r="89" spans="31:33" ht="14.25" customHeight="1">
      <c r="AE89" s="2"/>
      <c r="AF89" s="2"/>
      <c r="AG89" s="2"/>
    </row>
    <row r="90" spans="31:33" ht="14.25" customHeight="1">
      <c r="AE90" s="2"/>
      <c r="AF90" s="2"/>
      <c r="AG90" s="2"/>
    </row>
    <row r="91" spans="31:33" ht="14.25" customHeight="1">
      <c r="AE91" s="2"/>
      <c r="AF91" s="2"/>
      <c r="AG91" s="2"/>
    </row>
    <row r="92" spans="31:33" ht="14.25" customHeight="1">
      <c r="AE92" s="2"/>
      <c r="AF92" s="2"/>
      <c r="AG92" s="2"/>
    </row>
    <row r="93" spans="31:33" ht="14.25" customHeight="1">
      <c r="AE93" s="2"/>
      <c r="AF93" s="2"/>
      <c r="AG93" s="2"/>
    </row>
    <row r="94" spans="31:33" ht="14.25" customHeight="1">
      <c r="AE94" s="2"/>
      <c r="AF94" s="2"/>
      <c r="AG94" s="2"/>
    </row>
    <row r="95" spans="31:33" ht="14.25" customHeight="1">
      <c r="AE95" s="2"/>
      <c r="AF95" s="2"/>
      <c r="AG95" s="2"/>
    </row>
    <row r="96" spans="31:33" ht="14.25" customHeight="1">
      <c r="AE96" s="2"/>
      <c r="AF96" s="2"/>
      <c r="AG96" s="2"/>
    </row>
    <row r="97" spans="31:33" ht="14.25" customHeight="1">
      <c r="AE97" s="2"/>
      <c r="AF97" s="2"/>
      <c r="AG97" s="2"/>
    </row>
    <row r="98" spans="31:33" ht="14.25" customHeight="1">
      <c r="AE98" s="2"/>
      <c r="AF98" s="2"/>
      <c r="AG98" s="2"/>
    </row>
    <row r="99" spans="31:33" ht="14.25" customHeight="1">
      <c r="AE99" s="2"/>
      <c r="AF99" s="2"/>
      <c r="AG99" s="2"/>
    </row>
    <row r="100" spans="31:33" ht="14.25" customHeight="1">
      <c r="AE100" s="2"/>
      <c r="AF100" s="2"/>
      <c r="AG100" s="2"/>
    </row>
    <row r="101" spans="31:33" ht="14.25" customHeight="1">
      <c r="AE101" s="2"/>
      <c r="AF101" s="2"/>
      <c r="AG101" s="2"/>
    </row>
    <row r="102" spans="31:33" ht="14.25" customHeight="1">
      <c r="AE102" s="2"/>
      <c r="AF102" s="2"/>
      <c r="AG102" s="2"/>
    </row>
    <row r="103" spans="31:33" ht="14.25" customHeight="1">
      <c r="AE103" s="2"/>
      <c r="AF103" s="2"/>
      <c r="AG103" s="2"/>
    </row>
    <row r="104" spans="31:33" ht="14.25" customHeight="1">
      <c r="AE104" s="2"/>
      <c r="AF104" s="2"/>
      <c r="AG104" s="2"/>
    </row>
    <row r="105" spans="31:33" ht="14.25" customHeight="1">
      <c r="AE105" s="2"/>
      <c r="AF105" s="2"/>
      <c r="AG105" s="2"/>
    </row>
    <row r="106" spans="31:33" ht="14.25" customHeight="1">
      <c r="AE106" s="2"/>
      <c r="AF106" s="2"/>
      <c r="AG106" s="2"/>
    </row>
    <row r="107" spans="31:33" ht="14.25" customHeight="1">
      <c r="AE107" s="2"/>
      <c r="AF107" s="2"/>
      <c r="AG107" s="2"/>
    </row>
    <row r="108" spans="31:33" ht="14.25" customHeight="1">
      <c r="AE108" s="2"/>
      <c r="AF108" s="2"/>
      <c r="AG108" s="2"/>
    </row>
    <row r="109" spans="31:33" ht="14.25" customHeight="1">
      <c r="AE109" s="2"/>
      <c r="AF109" s="2"/>
      <c r="AG109" s="2"/>
    </row>
    <row r="110" spans="31:33" ht="14.25" customHeight="1">
      <c r="AE110" s="2"/>
      <c r="AF110" s="2"/>
      <c r="AG110" s="2"/>
    </row>
    <row r="111" spans="31:33" ht="14.25" customHeight="1">
      <c r="AE111" s="2"/>
      <c r="AF111" s="2"/>
      <c r="AG111" s="2"/>
    </row>
    <row r="112" spans="31:33" ht="14.25" customHeight="1">
      <c r="AE112" s="2"/>
      <c r="AF112" s="2"/>
      <c r="AG112" s="2"/>
    </row>
    <row r="113" spans="31:33" ht="14.25" customHeight="1">
      <c r="AE113" s="2"/>
      <c r="AF113" s="2"/>
      <c r="AG113" s="2"/>
    </row>
    <row r="114" spans="31:33" ht="14.25" customHeight="1">
      <c r="AE114" s="2"/>
      <c r="AF114" s="2"/>
      <c r="AG114" s="2"/>
    </row>
    <row r="115" spans="31:33" ht="14.25" customHeight="1">
      <c r="AE115" s="2"/>
      <c r="AF115" s="2"/>
      <c r="AG115" s="2"/>
    </row>
    <row r="116" spans="31:33" ht="14.25" customHeight="1">
      <c r="AE116" s="2"/>
      <c r="AF116" s="2"/>
      <c r="AG116" s="2"/>
    </row>
    <row r="117" spans="31:33" ht="14.25" customHeight="1">
      <c r="AE117" s="2"/>
      <c r="AF117" s="2"/>
      <c r="AG117" s="2"/>
    </row>
    <row r="118" spans="31:33" ht="14.25" customHeight="1">
      <c r="AE118" s="2"/>
      <c r="AF118" s="2"/>
      <c r="AG118" s="2"/>
    </row>
    <row r="119" spans="31:33" ht="14.25" customHeight="1">
      <c r="AE119" s="2"/>
      <c r="AF119" s="2"/>
      <c r="AG119" s="2"/>
    </row>
    <row r="120" spans="31:33" ht="14.25" customHeight="1">
      <c r="AE120" s="2"/>
      <c r="AF120" s="2"/>
      <c r="AG120" s="2"/>
    </row>
    <row r="121" spans="31:33" ht="14.25" customHeight="1">
      <c r="AE121" s="2"/>
      <c r="AF121" s="2"/>
      <c r="AG121" s="2"/>
    </row>
    <row r="122" spans="31:33" ht="14.25" customHeight="1">
      <c r="AE122" s="2"/>
      <c r="AF122" s="2"/>
      <c r="AG122" s="2"/>
    </row>
    <row r="123" spans="31:33" ht="14.25" customHeight="1">
      <c r="AE123" s="2"/>
      <c r="AF123" s="2"/>
      <c r="AG123" s="2"/>
    </row>
    <row r="124" spans="31:33" ht="14.25" customHeight="1">
      <c r="AE124" s="2"/>
      <c r="AF124" s="2"/>
      <c r="AG124" s="2"/>
    </row>
    <row r="125" spans="31:33" ht="14.25" customHeight="1">
      <c r="AE125" s="2"/>
      <c r="AF125" s="2"/>
      <c r="AG125" s="2"/>
    </row>
    <row r="126" spans="31:33" ht="14.25" customHeight="1">
      <c r="AE126" s="2"/>
      <c r="AF126" s="2"/>
      <c r="AG126" s="2"/>
    </row>
    <row r="127" spans="31:33" ht="14.25" customHeight="1">
      <c r="AE127" s="2"/>
      <c r="AF127" s="2"/>
      <c r="AG127" s="2"/>
    </row>
    <row r="128" spans="31:33" ht="14.25" customHeight="1">
      <c r="AE128" s="2"/>
      <c r="AF128" s="2"/>
      <c r="AG128" s="2"/>
    </row>
    <row r="129" spans="31:33" ht="14.25" customHeight="1">
      <c r="AE129" s="2"/>
      <c r="AF129" s="2"/>
      <c r="AG129" s="2"/>
    </row>
    <row r="130" spans="31:33" ht="14.25" customHeight="1">
      <c r="AE130" s="2"/>
      <c r="AF130" s="2"/>
      <c r="AG130" s="2"/>
    </row>
    <row r="131" spans="31:33" ht="14.25" customHeight="1">
      <c r="AE131" s="2"/>
      <c r="AF131" s="2"/>
      <c r="AG131" s="2"/>
    </row>
    <row r="132" spans="31:33" ht="14.25" customHeight="1">
      <c r="AE132" s="2"/>
      <c r="AF132" s="2"/>
      <c r="AG132" s="2"/>
    </row>
    <row r="133" spans="31:33" ht="14.25" customHeight="1">
      <c r="AE133" s="2"/>
      <c r="AF133" s="2"/>
      <c r="AG133" s="2"/>
    </row>
    <row r="134" spans="31:33" ht="14.25" customHeight="1">
      <c r="AE134" s="2"/>
      <c r="AF134" s="2"/>
      <c r="AG134" s="2"/>
    </row>
    <row r="135" spans="31:33" ht="14.25" customHeight="1">
      <c r="AE135" s="2"/>
      <c r="AF135" s="2"/>
      <c r="AG135" s="2"/>
    </row>
    <row r="136" spans="31:33" ht="14.25" customHeight="1">
      <c r="AE136" s="2"/>
      <c r="AF136" s="2"/>
      <c r="AG136" s="2"/>
    </row>
    <row r="137" spans="31:33" ht="14.25" customHeight="1">
      <c r="AE137" s="2"/>
      <c r="AF137" s="2"/>
      <c r="AG137" s="2"/>
    </row>
    <row r="138" spans="31:33" ht="14.25" customHeight="1">
      <c r="AE138" s="2"/>
      <c r="AF138" s="2"/>
      <c r="AG138" s="2"/>
    </row>
    <row r="139" spans="31:33" ht="14.25" customHeight="1">
      <c r="AE139" s="2"/>
      <c r="AF139" s="2"/>
      <c r="AG139" s="2"/>
    </row>
    <row r="140" spans="31:33" ht="14.25" customHeight="1">
      <c r="AE140" s="2"/>
      <c r="AF140" s="2"/>
      <c r="AG140" s="2"/>
    </row>
    <row r="141" spans="31:33" ht="14.25" customHeight="1">
      <c r="AE141" s="2"/>
      <c r="AF141" s="2"/>
      <c r="AG141" s="2"/>
    </row>
    <row r="142" spans="31:33" ht="14.25" customHeight="1">
      <c r="AE142" s="2"/>
      <c r="AF142" s="2"/>
      <c r="AG142" s="2"/>
    </row>
    <row r="143" spans="31:33" ht="14.25" customHeight="1">
      <c r="AE143" s="2"/>
      <c r="AF143" s="2"/>
      <c r="AG143" s="2"/>
    </row>
    <row r="144" spans="31:33" ht="14.25" customHeight="1">
      <c r="AE144" s="2"/>
      <c r="AF144" s="2"/>
      <c r="AG144" s="2"/>
    </row>
    <row r="145" spans="31:33" ht="14.25" customHeight="1">
      <c r="AE145" s="2"/>
      <c r="AF145" s="2"/>
      <c r="AG145" s="2"/>
    </row>
    <row r="146" spans="31:33" ht="14.25" customHeight="1">
      <c r="AE146" s="2"/>
      <c r="AF146" s="2"/>
      <c r="AG146" s="2"/>
    </row>
    <row r="147" spans="31:33" ht="14.25" customHeight="1">
      <c r="AE147" s="2"/>
      <c r="AF147" s="2"/>
      <c r="AG147" s="2"/>
    </row>
    <row r="148" spans="31:33" ht="14.25" customHeight="1">
      <c r="AE148" s="2"/>
      <c r="AF148" s="2"/>
      <c r="AG148" s="2"/>
    </row>
    <row r="149" spans="31:33" ht="14.25" customHeight="1">
      <c r="AE149" s="2"/>
      <c r="AF149" s="2"/>
      <c r="AG149" s="2"/>
    </row>
    <row r="150" spans="31:33" ht="14.25" customHeight="1">
      <c r="AE150" s="2"/>
      <c r="AF150" s="2"/>
      <c r="AG150" s="2"/>
    </row>
    <row r="151" spans="31:33" ht="14.25" customHeight="1">
      <c r="AE151" s="2"/>
      <c r="AF151" s="2"/>
      <c r="AG151" s="2"/>
    </row>
    <row r="152" spans="31:33" ht="14.25" customHeight="1">
      <c r="AE152" s="2"/>
      <c r="AF152" s="2"/>
      <c r="AG152" s="2"/>
    </row>
    <row r="153" spans="31:33" ht="14.25" customHeight="1">
      <c r="AE153" s="2"/>
      <c r="AF153" s="2"/>
      <c r="AG153" s="2"/>
    </row>
    <row r="154" spans="31:33" ht="14.25" customHeight="1">
      <c r="AE154" s="2"/>
      <c r="AF154" s="2"/>
      <c r="AG154" s="2"/>
    </row>
    <row r="155" spans="31:33" ht="14.25" customHeight="1">
      <c r="AE155" s="2"/>
      <c r="AF155" s="2"/>
      <c r="AG155" s="2"/>
    </row>
    <row r="156" spans="31:33" ht="14.25" customHeight="1">
      <c r="AE156" s="2"/>
      <c r="AF156" s="2"/>
      <c r="AG156" s="2"/>
    </row>
    <row r="157" spans="31:33" ht="14.25" customHeight="1">
      <c r="AE157" s="2"/>
      <c r="AF157" s="2"/>
      <c r="AG157" s="2"/>
    </row>
    <row r="158" spans="31:33" ht="14.25" customHeight="1">
      <c r="AE158" s="2"/>
      <c r="AF158" s="2"/>
      <c r="AG158" s="2"/>
    </row>
    <row r="159" spans="31:33" ht="14.25" customHeight="1">
      <c r="AE159" s="2"/>
      <c r="AF159" s="2"/>
      <c r="AG159" s="2"/>
    </row>
    <row r="160" spans="31:33" ht="14.25" customHeight="1">
      <c r="AE160" s="2"/>
      <c r="AF160" s="2"/>
      <c r="AG160" s="2"/>
    </row>
    <row r="161" spans="31:33" ht="14.25" customHeight="1">
      <c r="AE161" s="2"/>
      <c r="AF161" s="2"/>
      <c r="AG161" s="2"/>
    </row>
    <row r="162" spans="31:33" ht="14.25" customHeight="1">
      <c r="AE162" s="2"/>
      <c r="AF162" s="2"/>
      <c r="AG162" s="2"/>
    </row>
    <row r="163" spans="31:33" ht="14.25" customHeight="1">
      <c r="AE163" s="2"/>
      <c r="AF163" s="2"/>
      <c r="AG163" s="2"/>
    </row>
    <row r="164" spans="31:33" ht="14.25" customHeight="1">
      <c r="AE164" s="2"/>
      <c r="AF164" s="2"/>
      <c r="AG164" s="2"/>
    </row>
    <row r="165" spans="31:33" ht="14.25" customHeight="1">
      <c r="AE165" s="2"/>
      <c r="AF165" s="2"/>
      <c r="AG165" s="2"/>
    </row>
    <row r="166" spans="31:33" ht="14.25" customHeight="1">
      <c r="AE166" s="2"/>
      <c r="AF166" s="2"/>
      <c r="AG166" s="2"/>
    </row>
    <row r="167" spans="31:33" ht="14.25" customHeight="1">
      <c r="AE167" s="2"/>
      <c r="AF167" s="2"/>
      <c r="AG167" s="2"/>
    </row>
    <row r="168" spans="31:33" ht="14.25" customHeight="1">
      <c r="AE168" s="2"/>
      <c r="AF168" s="2"/>
      <c r="AG168" s="2"/>
    </row>
    <row r="169" spans="31:33" ht="14.25" customHeight="1">
      <c r="AE169" s="2"/>
      <c r="AF169" s="2"/>
      <c r="AG169" s="2"/>
    </row>
    <row r="170" spans="31:33" ht="14.25" customHeight="1">
      <c r="AE170" s="2"/>
      <c r="AF170" s="2"/>
      <c r="AG170" s="2"/>
    </row>
    <row r="171" spans="31:33" ht="14.25" customHeight="1">
      <c r="AE171" s="2"/>
      <c r="AF171" s="2"/>
      <c r="AG171" s="2"/>
    </row>
    <row r="172" spans="31:33" ht="14.25" customHeight="1">
      <c r="AE172" s="2"/>
      <c r="AF172" s="2"/>
      <c r="AG172" s="2"/>
    </row>
    <row r="173" spans="31:33" ht="14.25" customHeight="1">
      <c r="AE173" s="2"/>
      <c r="AF173" s="2"/>
      <c r="AG173" s="2"/>
    </row>
    <row r="174" spans="31:33" ht="14.25" customHeight="1">
      <c r="AE174" s="2"/>
      <c r="AF174" s="2"/>
      <c r="AG174" s="2"/>
    </row>
    <row r="175" spans="31:33" ht="14.25" customHeight="1">
      <c r="AE175" s="2"/>
      <c r="AF175" s="2"/>
      <c r="AG175" s="2"/>
    </row>
    <row r="176" spans="31:33" ht="14.25" customHeight="1">
      <c r="AE176" s="2"/>
      <c r="AF176" s="2"/>
      <c r="AG176" s="2"/>
    </row>
    <row r="177" spans="31:33" ht="14.25" customHeight="1">
      <c r="AE177" s="2"/>
      <c r="AF177" s="2"/>
      <c r="AG177" s="2"/>
    </row>
    <row r="178" spans="31:33" ht="14.25" customHeight="1">
      <c r="AE178" s="2"/>
      <c r="AF178" s="2"/>
      <c r="AG178" s="2"/>
    </row>
    <row r="179" spans="31:33" ht="14.25" customHeight="1">
      <c r="AE179" s="2"/>
      <c r="AF179" s="2"/>
      <c r="AG179" s="2"/>
    </row>
    <row r="180" spans="31:33" ht="14.25" customHeight="1">
      <c r="AE180" s="2"/>
      <c r="AF180" s="2"/>
      <c r="AG180" s="2"/>
    </row>
    <row r="181" spans="31:33" ht="14.25" customHeight="1">
      <c r="AE181" s="2"/>
      <c r="AF181" s="2"/>
      <c r="AG181" s="2"/>
    </row>
    <row r="182" spans="31:33" ht="14.25" customHeight="1">
      <c r="AE182" s="2"/>
      <c r="AF182" s="2"/>
      <c r="AG182" s="2"/>
    </row>
    <row r="183" spans="31:33" ht="14.25" customHeight="1">
      <c r="AE183" s="2"/>
      <c r="AF183" s="2"/>
      <c r="AG183" s="2"/>
    </row>
    <row r="184" spans="31:33" ht="14.25" customHeight="1">
      <c r="AE184" s="2"/>
      <c r="AF184" s="2"/>
      <c r="AG184" s="2"/>
    </row>
    <row r="185" spans="31:33" ht="14.25" customHeight="1">
      <c r="AE185" s="2"/>
      <c r="AF185" s="2"/>
      <c r="AG185" s="2"/>
    </row>
    <row r="186" spans="31:33" ht="14.25" customHeight="1">
      <c r="AE186" s="2"/>
      <c r="AF186" s="2"/>
      <c r="AG186" s="2"/>
    </row>
    <row r="187" spans="31:33" ht="14.25" customHeight="1">
      <c r="AE187" s="2"/>
      <c r="AF187" s="2"/>
      <c r="AG187" s="2"/>
    </row>
    <row r="188" spans="31:33" ht="14.25" customHeight="1">
      <c r="AE188" s="2"/>
      <c r="AF188" s="2"/>
      <c r="AG188" s="2"/>
    </row>
    <row r="189" spans="31:33" ht="14.25" customHeight="1">
      <c r="AE189" s="2"/>
      <c r="AF189" s="2"/>
      <c r="AG189" s="2"/>
    </row>
    <row r="190" spans="31:33" ht="14.25" customHeight="1">
      <c r="AE190" s="2"/>
      <c r="AF190" s="2"/>
      <c r="AG190" s="2"/>
    </row>
    <row r="191" spans="31:33" ht="14.25" customHeight="1">
      <c r="AE191" s="2"/>
      <c r="AF191" s="2"/>
      <c r="AG191" s="2"/>
    </row>
    <row r="192" spans="31:33" ht="14.25" customHeight="1">
      <c r="AE192" s="2"/>
      <c r="AF192" s="2"/>
      <c r="AG192" s="2"/>
    </row>
    <row r="193" spans="31:33" ht="14.25" customHeight="1">
      <c r="AE193" s="2"/>
      <c r="AF193" s="2"/>
      <c r="AG193" s="2"/>
    </row>
    <row r="194" spans="31:33" ht="14.25" customHeight="1">
      <c r="AE194" s="2"/>
      <c r="AF194" s="2"/>
      <c r="AG194" s="2"/>
    </row>
    <row r="195" spans="31:33" ht="14.25" customHeight="1">
      <c r="AE195" s="2"/>
      <c r="AF195" s="2"/>
      <c r="AG195" s="2"/>
    </row>
    <row r="196" spans="31:33" ht="14.25" customHeight="1">
      <c r="AE196" s="2"/>
      <c r="AF196" s="2"/>
      <c r="AG196" s="2"/>
    </row>
    <row r="197" spans="31:33" ht="14.25" customHeight="1">
      <c r="AE197" s="2"/>
      <c r="AF197" s="2"/>
      <c r="AG197" s="2"/>
    </row>
    <row r="198" spans="31:33" ht="14.25" customHeight="1">
      <c r="AE198" s="2"/>
      <c r="AF198" s="2"/>
      <c r="AG198" s="2"/>
    </row>
    <row r="199" spans="31:33" ht="14.25" customHeight="1">
      <c r="AE199" s="2"/>
      <c r="AF199" s="2"/>
      <c r="AG199" s="2"/>
    </row>
    <row r="200" spans="31:33" ht="14.25" customHeight="1">
      <c r="AE200" s="2"/>
      <c r="AF200" s="2"/>
      <c r="AG200" s="2"/>
    </row>
    <row r="201" spans="31:33" ht="14.25" customHeight="1">
      <c r="AE201" s="2"/>
      <c r="AF201" s="2"/>
      <c r="AG201" s="2"/>
    </row>
    <row r="202" spans="31:33" ht="14.25" customHeight="1">
      <c r="AE202" s="2"/>
      <c r="AF202" s="2"/>
      <c r="AG202" s="2"/>
    </row>
    <row r="203" spans="31:33" ht="14.25" customHeight="1">
      <c r="AE203" s="2"/>
      <c r="AF203" s="2"/>
      <c r="AG203" s="2"/>
    </row>
    <row r="204" spans="31:33" ht="14.25" customHeight="1">
      <c r="AE204" s="2"/>
      <c r="AF204" s="2"/>
      <c r="AG204" s="2"/>
    </row>
    <row r="205" spans="31:33" ht="14.25" customHeight="1">
      <c r="AE205" s="2"/>
      <c r="AF205" s="2"/>
      <c r="AG205" s="2"/>
    </row>
    <row r="206" spans="31:33" ht="14.25" customHeight="1">
      <c r="AE206" s="2"/>
      <c r="AF206" s="2"/>
      <c r="AG206" s="2"/>
    </row>
    <row r="207" spans="31:33" ht="14.25" customHeight="1">
      <c r="AE207" s="2"/>
      <c r="AF207" s="2"/>
      <c r="AG207" s="2"/>
    </row>
    <row r="208" spans="31:33" ht="14.25" customHeight="1">
      <c r="AE208" s="2"/>
      <c r="AF208" s="2"/>
      <c r="AG208" s="2"/>
    </row>
    <row r="209" spans="31:33" ht="14.25" customHeight="1">
      <c r="AE209" s="2"/>
      <c r="AF209" s="2"/>
      <c r="AG209" s="2"/>
    </row>
    <row r="210" spans="31:33" ht="14.25" customHeight="1">
      <c r="AE210" s="2"/>
      <c r="AF210" s="2"/>
      <c r="AG210" s="2"/>
    </row>
    <row r="211" spans="31:33" ht="14.25" customHeight="1">
      <c r="AE211" s="2"/>
      <c r="AF211" s="2"/>
      <c r="AG211" s="2"/>
    </row>
    <row r="212" spans="31:33" ht="14.25" customHeight="1">
      <c r="AE212" s="2"/>
      <c r="AF212" s="2"/>
      <c r="AG212" s="2"/>
    </row>
    <row r="213" spans="31:33" ht="14.25" customHeight="1">
      <c r="AE213" s="2"/>
      <c r="AF213" s="2"/>
      <c r="AG213" s="2"/>
    </row>
    <row r="214" spans="31:33" ht="14.25" customHeight="1">
      <c r="AE214" s="2"/>
      <c r="AF214" s="2"/>
      <c r="AG214" s="2"/>
    </row>
    <row r="215" spans="31:33" ht="14.25" customHeight="1">
      <c r="AE215" s="2"/>
      <c r="AF215" s="2"/>
      <c r="AG215" s="2"/>
    </row>
    <row r="216" spans="31:33" ht="14.25" customHeight="1">
      <c r="AE216" s="2"/>
      <c r="AF216" s="2"/>
      <c r="AG216" s="2"/>
    </row>
    <row r="217" spans="31:33" ht="14.25" customHeight="1">
      <c r="AE217" s="2"/>
      <c r="AF217" s="2"/>
      <c r="AG217" s="2"/>
    </row>
    <row r="218" spans="31:33" ht="14.25" customHeight="1">
      <c r="AE218" s="2"/>
      <c r="AF218" s="2"/>
      <c r="AG218" s="2"/>
    </row>
    <row r="219" spans="31:33" ht="14.25" customHeight="1">
      <c r="AE219" s="2"/>
      <c r="AF219" s="2"/>
      <c r="AG219" s="2"/>
    </row>
    <row r="220" spans="31:33" ht="14.25" customHeight="1">
      <c r="AE220" s="2"/>
      <c r="AF220" s="2"/>
      <c r="AG220" s="2"/>
    </row>
    <row r="221" spans="31:33" ht="14.25" customHeight="1">
      <c r="AE221" s="2"/>
      <c r="AF221" s="2"/>
      <c r="AG221" s="2"/>
    </row>
    <row r="222" spans="31:33" ht="14.25" customHeight="1">
      <c r="AE222" s="2"/>
      <c r="AF222" s="2"/>
      <c r="AG222" s="2"/>
    </row>
    <row r="223" spans="31:33" ht="14.25" customHeight="1">
      <c r="AE223" s="2"/>
      <c r="AF223" s="2"/>
      <c r="AG223" s="2"/>
    </row>
    <row r="224" spans="31:33" ht="14.25" customHeight="1">
      <c r="AE224" s="2"/>
      <c r="AF224" s="2"/>
      <c r="AG224" s="2"/>
    </row>
    <row r="225" spans="31:33" ht="14.25" customHeight="1">
      <c r="AE225" s="2"/>
      <c r="AF225" s="2"/>
      <c r="AG225" s="2"/>
    </row>
    <row r="226" spans="31:33" ht="14.25" customHeight="1">
      <c r="AE226" s="2"/>
      <c r="AF226" s="2"/>
      <c r="AG226" s="2"/>
    </row>
    <row r="227" spans="31:33" ht="14.25" customHeight="1">
      <c r="AE227" s="2"/>
      <c r="AF227" s="2"/>
      <c r="AG227" s="2"/>
    </row>
    <row r="228" spans="31:33" ht="14.25" customHeight="1">
      <c r="AE228" s="2"/>
      <c r="AF228" s="2"/>
      <c r="AG228" s="2"/>
    </row>
    <row r="229" spans="31:33" ht="14.25" customHeight="1">
      <c r="AE229" s="2"/>
      <c r="AF229" s="2"/>
      <c r="AG229" s="2"/>
    </row>
    <row r="230" spans="31:33" ht="14.25" customHeight="1">
      <c r="AE230" s="2"/>
      <c r="AF230" s="2"/>
      <c r="AG230" s="2"/>
    </row>
    <row r="231" spans="31:33" ht="14.25" customHeight="1">
      <c r="AE231" s="2"/>
      <c r="AF231" s="2"/>
      <c r="AG231" s="2"/>
    </row>
    <row r="232" spans="31:33" ht="14.25" customHeight="1">
      <c r="AE232" s="2"/>
      <c r="AF232" s="2"/>
      <c r="AG232" s="2"/>
    </row>
    <row r="233" spans="31:33" ht="14.25" customHeight="1">
      <c r="AE233" s="2"/>
      <c r="AF233" s="2"/>
      <c r="AG233" s="2"/>
    </row>
    <row r="234" spans="31:33" ht="14.25" customHeight="1">
      <c r="AE234" s="2"/>
      <c r="AF234" s="2"/>
      <c r="AG234" s="2"/>
    </row>
    <row r="235" spans="31:33" ht="14.25" customHeight="1">
      <c r="AE235" s="2"/>
      <c r="AF235" s="2"/>
      <c r="AG235" s="2"/>
    </row>
    <row r="236" spans="31:33" ht="14.25" customHeight="1">
      <c r="AE236" s="2"/>
      <c r="AF236" s="2"/>
      <c r="AG236" s="2"/>
    </row>
    <row r="237" spans="31:33" ht="14.25" customHeight="1">
      <c r="AE237" s="2"/>
      <c r="AF237" s="2"/>
      <c r="AG237" s="2"/>
    </row>
    <row r="238" spans="31:33" ht="14.25" customHeight="1">
      <c r="AE238" s="2"/>
      <c r="AF238" s="2"/>
      <c r="AG238" s="2"/>
    </row>
    <row r="239" spans="31:33" ht="14.25" customHeight="1">
      <c r="AE239" s="2"/>
      <c r="AF239" s="2"/>
      <c r="AG239" s="2"/>
    </row>
    <row r="240" spans="31:33" ht="14.25" customHeight="1">
      <c r="AE240" s="2"/>
      <c r="AF240" s="2"/>
      <c r="AG240" s="2"/>
    </row>
    <row r="241" spans="31:33" ht="14.25" customHeight="1">
      <c r="AE241" s="2"/>
      <c r="AF241" s="2"/>
      <c r="AG241" s="2"/>
    </row>
    <row r="242" spans="31:33" ht="14.25" customHeight="1">
      <c r="AE242" s="2"/>
      <c r="AF242" s="2"/>
      <c r="AG242" s="2"/>
    </row>
    <row r="243" spans="31:33" ht="14.25" customHeight="1">
      <c r="AE243" s="2"/>
      <c r="AF243" s="2"/>
      <c r="AG243" s="2"/>
    </row>
    <row r="244" spans="31:33" ht="14.25" customHeight="1">
      <c r="AE244" s="2"/>
      <c r="AF244" s="2"/>
      <c r="AG244" s="2"/>
    </row>
    <row r="245" spans="31:33" ht="14.25" customHeight="1">
      <c r="AE245" s="2"/>
      <c r="AF245" s="2"/>
      <c r="AG245" s="2"/>
    </row>
    <row r="246" spans="31:33" ht="14.25" customHeight="1">
      <c r="AE246" s="2"/>
      <c r="AF246" s="2"/>
      <c r="AG246" s="2"/>
    </row>
    <row r="247" spans="31:33" ht="14.25" customHeight="1">
      <c r="AE247" s="2"/>
      <c r="AF247" s="2"/>
      <c r="AG247" s="2"/>
    </row>
    <row r="248" spans="31:33" ht="14.25" customHeight="1">
      <c r="AE248" s="2"/>
      <c r="AF248" s="2"/>
      <c r="AG248" s="2"/>
    </row>
    <row r="249" spans="31:33" ht="14.25" customHeight="1">
      <c r="AE249" s="2"/>
      <c r="AF249" s="2"/>
      <c r="AG249" s="2"/>
    </row>
    <row r="250" spans="31:33" ht="14.25" customHeight="1">
      <c r="AE250" s="2"/>
      <c r="AF250" s="2"/>
      <c r="AG250" s="2"/>
    </row>
    <row r="251" spans="31:33" ht="14.25" customHeight="1">
      <c r="AE251" s="2"/>
      <c r="AF251" s="2"/>
      <c r="AG251" s="2"/>
    </row>
    <row r="252" spans="31:33" ht="14.25" customHeight="1">
      <c r="AE252" s="2"/>
      <c r="AF252" s="2"/>
      <c r="AG252" s="2"/>
    </row>
    <row r="253" spans="31:33" ht="14.25" customHeight="1">
      <c r="AE253" s="2"/>
      <c r="AF253" s="2"/>
      <c r="AG253" s="2"/>
    </row>
    <row r="254" spans="31:33" ht="14.25" customHeight="1">
      <c r="AE254" s="2"/>
      <c r="AF254" s="2"/>
      <c r="AG254" s="2"/>
    </row>
    <row r="255" spans="31:33" ht="14.25" customHeight="1">
      <c r="AE255" s="2"/>
      <c r="AF255" s="2"/>
      <c r="AG255" s="2"/>
    </row>
    <row r="256" spans="31:33" ht="14.25" customHeight="1">
      <c r="AE256" s="2"/>
      <c r="AF256" s="2"/>
      <c r="AG256" s="2"/>
    </row>
    <row r="257" spans="31:33" ht="14.25" customHeight="1">
      <c r="AE257" s="2"/>
      <c r="AF257" s="2"/>
      <c r="AG257" s="2"/>
    </row>
    <row r="258" spans="31:33" ht="14.25" customHeight="1">
      <c r="AE258" s="2"/>
      <c r="AF258" s="2"/>
      <c r="AG258" s="2"/>
    </row>
    <row r="259" spans="31:33" ht="14.25" customHeight="1">
      <c r="AE259" s="2"/>
      <c r="AF259" s="2"/>
      <c r="AG259" s="2"/>
    </row>
    <row r="260" spans="31:33" ht="14.25" customHeight="1">
      <c r="AE260" s="2"/>
      <c r="AF260" s="2"/>
      <c r="AG260" s="2"/>
    </row>
    <row r="261" spans="31:33" ht="14.25" customHeight="1">
      <c r="AE261" s="2"/>
      <c r="AF261" s="2"/>
      <c r="AG261" s="2"/>
    </row>
    <row r="262" spans="31:33" ht="14.25" customHeight="1">
      <c r="AE262" s="2"/>
      <c r="AF262" s="2"/>
      <c r="AG262" s="2"/>
    </row>
    <row r="263" spans="31:33" ht="14.25" customHeight="1">
      <c r="AE263" s="2"/>
      <c r="AF263" s="2"/>
      <c r="AG263" s="2"/>
    </row>
    <row r="264" spans="31:33" ht="14.25" customHeight="1">
      <c r="AE264" s="2"/>
      <c r="AF264" s="2"/>
      <c r="AG264" s="2"/>
    </row>
    <row r="265" spans="31:33" ht="14.25" customHeight="1">
      <c r="AE265" s="2"/>
      <c r="AF265" s="2"/>
      <c r="AG265" s="2"/>
    </row>
    <row r="266" spans="31:33" ht="14.25" customHeight="1">
      <c r="AE266" s="2"/>
      <c r="AF266" s="2"/>
      <c r="AG266" s="2"/>
    </row>
    <row r="267" spans="31:33" ht="14.25" customHeight="1">
      <c r="AE267" s="2"/>
      <c r="AF267" s="2"/>
      <c r="AG267" s="2"/>
    </row>
    <row r="268" spans="31:33" ht="14.25" customHeight="1">
      <c r="AE268" s="2"/>
      <c r="AF268" s="2"/>
      <c r="AG268" s="2"/>
    </row>
    <row r="269" spans="31:33" ht="14.25" customHeight="1">
      <c r="AE269" s="2"/>
      <c r="AF269" s="2"/>
      <c r="AG269" s="2"/>
    </row>
    <row r="270" spans="31:33" ht="14.25" customHeight="1">
      <c r="AE270" s="2"/>
      <c r="AF270" s="2"/>
      <c r="AG270" s="2"/>
    </row>
    <row r="271" spans="31:33" ht="14.25" customHeight="1">
      <c r="AE271" s="2"/>
      <c r="AF271" s="2"/>
      <c r="AG271" s="2"/>
    </row>
    <row r="272" spans="31:33" ht="14.25" customHeight="1">
      <c r="AE272" s="2"/>
      <c r="AF272" s="2"/>
      <c r="AG272" s="2"/>
    </row>
    <row r="273" spans="31:33" ht="14.25" customHeight="1">
      <c r="AE273" s="2"/>
      <c r="AF273" s="2"/>
      <c r="AG273" s="2"/>
    </row>
    <row r="274" spans="31:33" ht="14.25" customHeight="1">
      <c r="AE274" s="2"/>
      <c r="AF274" s="2"/>
      <c r="AG274" s="2"/>
    </row>
    <row r="275" spans="31:33" ht="14.25" customHeight="1">
      <c r="AE275" s="2"/>
      <c r="AF275" s="2"/>
      <c r="AG275" s="2"/>
    </row>
    <row r="276" spans="31:33" ht="14.25" customHeight="1">
      <c r="AE276" s="2"/>
      <c r="AF276" s="2"/>
      <c r="AG276" s="2"/>
    </row>
    <row r="277" spans="31:33" ht="14.25" customHeight="1">
      <c r="AE277" s="2"/>
      <c r="AF277" s="2"/>
      <c r="AG277" s="2"/>
    </row>
    <row r="278" spans="31:33" ht="14.25" customHeight="1">
      <c r="AE278" s="2"/>
      <c r="AF278" s="2"/>
      <c r="AG278" s="2"/>
    </row>
    <row r="279" spans="31:33" ht="14.25" customHeight="1">
      <c r="AE279" s="2"/>
      <c r="AF279" s="2"/>
      <c r="AG279" s="2"/>
    </row>
    <row r="280" spans="31:33" ht="14.25" customHeight="1">
      <c r="AE280" s="2"/>
      <c r="AF280" s="2"/>
      <c r="AG280" s="2"/>
    </row>
    <row r="281" spans="31:33" ht="14.25" customHeight="1">
      <c r="AE281" s="2"/>
      <c r="AF281" s="2"/>
      <c r="AG281" s="2"/>
    </row>
    <row r="282" spans="31:33" ht="14.25" customHeight="1">
      <c r="AE282" s="2"/>
      <c r="AF282" s="2"/>
      <c r="AG282" s="2"/>
    </row>
    <row r="283" spans="31:33" ht="14.25" customHeight="1">
      <c r="AE283" s="2"/>
      <c r="AF283" s="2"/>
      <c r="AG283" s="2"/>
    </row>
    <row r="284" spans="31:33" ht="14.25" customHeight="1">
      <c r="AE284" s="2"/>
      <c r="AF284" s="2"/>
      <c r="AG284" s="2"/>
    </row>
    <row r="285" spans="31:33" ht="14.25" customHeight="1">
      <c r="AE285" s="2"/>
      <c r="AF285" s="2"/>
      <c r="AG285" s="2"/>
    </row>
    <row r="286" spans="31:33" ht="14.25" customHeight="1">
      <c r="AE286" s="2"/>
      <c r="AF286" s="2"/>
      <c r="AG286" s="2"/>
    </row>
    <row r="287" spans="31:33" ht="14.25" customHeight="1">
      <c r="AE287" s="2"/>
      <c r="AF287" s="2"/>
      <c r="AG287" s="2"/>
    </row>
    <row r="288" spans="31:33" ht="14.25" customHeight="1">
      <c r="AE288" s="2"/>
      <c r="AF288" s="2"/>
      <c r="AG288" s="2"/>
    </row>
    <row r="289" spans="31:33" ht="14.25" customHeight="1">
      <c r="AE289" s="2"/>
      <c r="AF289" s="2"/>
      <c r="AG289" s="2"/>
    </row>
    <row r="290" spans="31:33" ht="14.25" customHeight="1">
      <c r="AE290" s="2"/>
      <c r="AF290" s="2"/>
      <c r="AG290" s="2"/>
    </row>
    <row r="291" spans="31:33" ht="14.25" customHeight="1">
      <c r="AE291" s="2"/>
      <c r="AF291" s="2"/>
      <c r="AG291" s="2"/>
    </row>
    <row r="292" spans="31:33" ht="14.25" customHeight="1">
      <c r="AE292" s="2"/>
      <c r="AF292" s="2"/>
      <c r="AG292" s="2"/>
    </row>
    <row r="293" spans="31:33" ht="14.25" customHeight="1">
      <c r="AE293" s="2"/>
      <c r="AF293" s="2"/>
      <c r="AG293" s="2"/>
    </row>
    <row r="294" spans="31:33" ht="14.25" customHeight="1">
      <c r="AE294" s="2"/>
      <c r="AF294" s="2"/>
      <c r="AG294" s="2"/>
    </row>
    <row r="295" spans="31:33" ht="14.25" customHeight="1">
      <c r="AE295" s="2"/>
      <c r="AF295" s="2"/>
      <c r="AG295" s="2"/>
    </row>
    <row r="296" spans="31:33" ht="14.25" customHeight="1">
      <c r="AE296" s="2"/>
      <c r="AF296" s="2"/>
      <c r="AG296" s="2"/>
    </row>
    <row r="297" spans="31:33" ht="14.25" customHeight="1">
      <c r="AE297" s="2"/>
      <c r="AF297" s="2"/>
      <c r="AG297" s="2"/>
    </row>
    <row r="298" spans="31:33" ht="14.25" customHeight="1">
      <c r="AE298" s="2"/>
      <c r="AF298" s="2"/>
      <c r="AG298" s="2"/>
    </row>
    <row r="299" spans="31:33" ht="14.25" customHeight="1">
      <c r="AE299" s="2"/>
      <c r="AF299" s="2"/>
      <c r="AG299" s="2"/>
    </row>
    <row r="300" spans="31:33" ht="14.25" customHeight="1">
      <c r="AE300" s="2"/>
      <c r="AF300" s="2"/>
      <c r="AG300" s="2"/>
    </row>
    <row r="301" spans="31:33" ht="14.25" customHeight="1">
      <c r="AE301" s="2"/>
      <c r="AF301" s="2"/>
      <c r="AG301" s="2"/>
    </row>
    <row r="302" spans="31:33" ht="14.25" customHeight="1">
      <c r="AE302" s="2"/>
      <c r="AF302" s="2"/>
      <c r="AG302" s="2"/>
    </row>
    <row r="303" spans="31:33" ht="14.25" customHeight="1">
      <c r="AE303" s="2"/>
      <c r="AF303" s="2"/>
      <c r="AG303" s="2"/>
    </row>
    <row r="304" spans="31:33" ht="14.25" customHeight="1">
      <c r="AE304" s="2"/>
      <c r="AF304" s="2"/>
      <c r="AG304" s="2"/>
    </row>
    <row r="305" spans="31:33" ht="14.25" customHeight="1">
      <c r="AE305" s="2"/>
      <c r="AF305" s="2"/>
      <c r="AG305" s="2"/>
    </row>
    <row r="306" spans="31:33" ht="14.25" customHeight="1">
      <c r="AE306" s="2"/>
      <c r="AF306" s="2"/>
      <c r="AG306" s="2"/>
    </row>
    <row r="307" spans="31:33" ht="14.25" customHeight="1">
      <c r="AE307" s="2"/>
      <c r="AF307" s="2"/>
      <c r="AG307" s="2"/>
    </row>
    <row r="308" spans="31:33" ht="14.25" customHeight="1">
      <c r="AE308" s="2"/>
      <c r="AF308" s="2"/>
      <c r="AG308" s="2"/>
    </row>
    <row r="309" spans="31:33" ht="14.25" customHeight="1">
      <c r="AE309" s="2"/>
      <c r="AF309" s="2"/>
      <c r="AG309" s="2"/>
    </row>
    <row r="310" spans="31:33" ht="14.25" customHeight="1">
      <c r="AE310" s="2"/>
      <c r="AF310" s="2"/>
      <c r="AG310" s="2"/>
    </row>
    <row r="311" spans="31:33" ht="14.25" customHeight="1">
      <c r="AE311" s="2"/>
      <c r="AF311" s="2"/>
      <c r="AG311" s="2"/>
    </row>
    <row r="312" spans="31:33" ht="14.25" customHeight="1">
      <c r="AE312" s="2"/>
      <c r="AF312" s="2"/>
      <c r="AG312" s="2"/>
    </row>
    <row r="313" spans="31:33" ht="14.25" customHeight="1">
      <c r="AE313" s="2"/>
      <c r="AF313" s="2"/>
      <c r="AG313" s="2"/>
    </row>
    <row r="314" spans="31:33" ht="14.25" customHeight="1">
      <c r="AE314" s="2"/>
      <c r="AF314" s="2"/>
      <c r="AG314" s="2"/>
    </row>
    <row r="315" spans="31:33" ht="14.25" customHeight="1">
      <c r="AE315" s="2"/>
      <c r="AF315" s="2"/>
      <c r="AG315" s="2"/>
    </row>
    <row r="316" spans="31:33" ht="14.25" customHeight="1">
      <c r="AE316" s="2"/>
      <c r="AF316" s="2"/>
      <c r="AG316" s="2"/>
    </row>
    <row r="317" spans="31:33" ht="14.25" customHeight="1">
      <c r="AE317" s="2"/>
      <c r="AF317" s="2"/>
      <c r="AG317" s="2"/>
    </row>
    <row r="318" spans="31:33" ht="14.25" customHeight="1">
      <c r="AE318" s="2"/>
      <c r="AF318" s="2"/>
      <c r="AG318" s="2"/>
    </row>
    <row r="319" spans="31:33" ht="14.25" customHeight="1">
      <c r="AE319" s="2"/>
      <c r="AF319" s="2"/>
      <c r="AG319" s="2"/>
    </row>
    <row r="320" spans="31:33" ht="14.25" customHeight="1">
      <c r="AE320" s="2"/>
      <c r="AF320" s="2"/>
      <c r="AG320" s="2"/>
    </row>
    <row r="321" spans="31:33" ht="14.25" customHeight="1">
      <c r="AE321" s="2"/>
      <c r="AF321" s="2"/>
      <c r="AG321" s="2"/>
    </row>
    <row r="322" spans="31:33" ht="14.25" customHeight="1">
      <c r="AE322" s="2"/>
      <c r="AF322" s="2"/>
      <c r="AG322" s="2"/>
    </row>
  </sheetData>
  <mergeCells count="92">
    <mergeCell ref="X61:X62"/>
    <mergeCell ref="AG61:AG62"/>
    <mergeCell ref="AO61:AO62"/>
    <mergeCell ref="AD63:AD64"/>
    <mergeCell ref="AK63:AK64"/>
    <mergeCell ref="AG57:AG58"/>
    <mergeCell ref="AO57:AO58"/>
    <mergeCell ref="AR57:AR58"/>
    <mergeCell ref="AA59:AA60"/>
    <mergeCell ref="AK59:AK60"/>
    <mergeCell ref="AO53:AO54"/>
    <mergeCell ref="R55:R56"/>
    <mergeCell ref="AD55:AD56"/>
    <mergeCell ref="AK55:AK56"/>
    <mergeCell ref="U53:U54"/>
    <mergeCell ref="AG53:AG54"/>
    <mergeCell ref="AG49:AG50"/>
    <mergeCell ref="AO49:AO50"/>
    <mergeCell ref="AU49:AU50"/>
    <mergeCell ref="AK51:AK52"/>
    <mergeCell ref="AD47:AD48"/>
    <mergeCell ref="AK47:AK48"/>
    <mergeCell ref="X45:X46"/>
    <mergeCell ref="AG45:AG46"/>
    <mergeCell ref="AR41:AR42"/>
    <mergeCell ref="AA43:AA44"/>
    <mergeCell ref="AK43:AK44"/>
    <mergeCell ref="AO45:AO46"/>
    <mergeCell ref="L41:L42"/>
    <mergeCell ref="AG41:AG42"/>
    <mergeCell ref="AG37:AG38"/>
    <mergeCell ref="AO37:AO38"/>
    <mergeCell ref="O39:O40"/>
    <mergeCell ref="AD39:AD40"/>
    <mergeCell ref="AK39:AK40"/>
    <mergeCell ref="AO41:AO42"/>
    <mergeCell ref="AX33:AX34"/>
    <mergeCell ref="D35:D36"/>
    <mergeCell ref="G35:H36"/>
    <mergeCell ref="AK35:AK36"/>
    <mergeCell ref="AO33:AO34"/>
    <mergeCell ref="D29:D30"/>
    <mergeCell ref="G29:H30"/>
    <mergeCell ref="X29:X30"/>
    <mergeCell ref="AD31:AD32"/>
    <mergeCell ref="AK31:AK32"/>
    <mergeCell ref="D32:D33"/>
    <mergeCell ref="G32:H33"/>
    <mergeCell ref="AG33:AG34"/>
    <mergeCell ref="AG29:AG30"/>
    <mergeCell ref="AG25:AG26"/>
    <mergeCell ref="AO25:AO26"/>
    <mergeCell ref="AR25:AR26"/>
    <mergeCell ref="AO29:AO30"/>
    <mergeCell ref="D26:D27"/>
    <mergeCell ref="G26:H27"/>
    <mergeCell ref="AA27:AA28"/>
    <mergeCell ref="AK27:AK28"/>
    <mergeCell ref="AO21:AO22"/>
    <mergeCell ref="D23:D24"/>
    <mergeCell ref="G23:H24"/>
    <mergeCell ref="R23:R24"/>
    <mergeCell ref="AD23:AD24"/>
    <mergeCell ref="AK23:AK24"/>
    <mergeCell ref="D20:D21"/>
    <mergeCell ref="G20:H21"/>
    <mergeCell ref="U21:U22"/>
    <mergeCell ref="AG21:AG22"/>
    <mergeCell ref="AG17:AG18"/>
    <mergeCell ref="AO17:AO18"/>
    <mergeCell ref="AU17:AU18"/>
    <mergeCell ref="AK19:AK20"/>
    <mergeCell ref="X13:X14"/>
    <mergeCell ref="AG13:AG14"/>
    <mergeCell ref="AO13:AO14"/>
    <mergeCell ref="D14:G15"/>
    <mergeCell ref="H14:I15"/>
    <mergeCell ref="AD15:AD16"/>
    <mergeCell ref="AK15:AK16"/>
    <mergeCell ref="AG9:AG10"/>
    <mergeCell ref="AO9:AO10"/>
    <mergeCell ref="AR9:AR10"/>
    <mergeCell ref="D11:G12"/>
    <mergeCell ref="H11:I12"/>
    <mergeCell ref="AA11:AA12"/>
    <mergeCell ref="AK11:AK12"/>
    <mergeCell ref="AK3:AK4"/>
    <mergeCell ref="AG5:AG6"/>
    <mergeCell ref="AO5:AO6"/>
    <mergeCell ref="D7:I8"/>
    <mergeCell ref="AD7:AD8"/>
    <mergeCell ref="AK7:AK8"/>
  </mergeCells>
  <printOptions/>
  <pageMargins left="0.75" right="0.75" top="1" bottom="1" header="0.4921259845" footer="0.4921259845"/>
  <pageSetup fitToHeight="1" fitToWidth="1" horizontalDpi="300" verticalDpi="300" orientation="landscape" paperSize="9" scale="4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BA388"/>
  <sheetViews>
    <sheetView zoomScale="70" zoomScaleNormal="70" workbookViewId="0" topLeftCell="A1">
      <selection activeCell="B7" sqref="B7"/>
    </sheetView>
  </sheetViews>
  <sheetFormatPr defaultColWidth="11.421875" defaultRowHeight="14.25" customHeight="1"/>
  <cols>
    <col min="1" max="1" width="11.421875" style="1" customWidth="1"/>
    <col min="2" max="2" width="11.421875" style="128" customWidth="1"/>
    <col min="3" max="4" width="11.421875" style="1" customWidth="1"/>
    <col min="5" max="6" width="2.8515625" style="1" customWidth="1"/>
    <col min="7" max="7" width="11.421875" style="1" customWidth="1"/>
    <col min="8" max="9" width="2.8515625" style="1" customWidth="1"/>
    <col min="10" max="10" width="11.421875" style="1" customWidth="1"/>
    <col min="11" max="12" width="2.8515625" style="1" customWidth="1"/>
    <col min="13" max="13" width="11.421875" style="1" customWidth="1"/>
    <col min="14" max="15" width="2.8515625" style="1" customWidth="1"/>
    <col min="16" max="16" width="11.421875" style="1" customWidth="1"/>
    <col min="17" max="18" width="2.8515625" style="1" customWidth="1"/>
    <col min="19" max="19" width="11.421875" style="1" customWidth="1"/>
    <col min="20" max="21" width="2.8515625" style="1" customWidth="1"/>
    <col min="22" max="22" width="11.421875" style="1" customWidth="1"/>
    <col min="23" max="24" width="2.8515625" style="1" customWidth="1"/>
    <col min="25" max="25" width="11.421875" style="1" customWidth="1"/>
    <col min="26" max="27" width="2.8515625" style="1" customWidth="1"/>
    <col min="28" max="28" width="11.421875" style="1" customWidth="1"/>
    <col min="29" max="30" width="2.8515625" style="1" customWidth="1"/>
    <col min="31" max="31" width="11.421875" style="1" customWidth="1"/>
    <col min="32" max="33" width="2.8515625" style="1" customWidth="1"/>
    <col min="34" max="34" width="5.00390625" style="1" customWidth="1"/>
    <col min="35" max="35" width="11.421875" style="1" customWidth="1"/>
    <col min="36" max="38" width="2.8515625" style="1" customWidth="1"/>
    <col min="39" max="39" width="11.421875" style="1" customWidth="1"/>
    <col min="40" max="41" width="2.8515625" style="1" customWidth="1"/>
    <col min="42" max="42" width="11.421875" style="1" customWidth="1"/>
    <col min="43" max="44" width="2.8515625" style="1" customWidth="1"/>
    <col min="45" max="45" width="11.421875" style="1" customWidth="1"/>
    <col min="46" max="47" width="2.8515625" style="1" customWidth="1"/>
    <col min="48" max="48" width="11.421875" style="1" customWidth="1"/>
    <col min="49" max="50" width="2.8515625" style="1" customWidth="1"/>
    <col min="51" max="51" width="11.421875" style="1" customWidth="1"/>
    <col min="52" max="53" width="2.8515625" style="1" customWidth="1"/>
    <col min="54" max="16384" width="11.421875" style="1" customWidth="1"/>
  </cols>
  <sheetData>
    <row r="1" spans="1:47" ht="31.5" customHeight="1">
      <c r="A1" s="277" t="s">
        <v>49</v>
      </c>
      <c r="B1" s="277"/>
      <c r="C1" s="136">
        <f>COUNTIF(B3:B130,"Freilos*")</f>
        <v>0</v>
      </c>
      <c r="AI1" s="15"/>
      <c r="AP1" s="2"/>
      <c r="AQ1" s="2"/>
      <c r="AR1" s="2"/>
      <c r="AS1" s="2"/>
      <c r="AT1" s="2"/>
      <c r="AU1" s="2"/>
    </row>
    <row r="2" spans="2:53" s="18" customFormat="1" ht="14.25" customHeight="1" thickBot="1">
      <c r="B2" s="128"/>
      <c r="D2" s="107"/>
      <c r="E2" s="107"/>
      <c r="F2" s="107"/>
      <c r="G2" s="107"/>
      <c r="H2" s="107"/>
      <c r="I2" s="107"/>
      <c r="J2" s="16">
        <v>12</v>
      </c>
      <c r="K2" s="16"/>
      <c r="L2" s="16"/>
      <c r="M2" s="16">
        <v>10</v>
      </c>
      <c r="N2" s="16"/>
      <c r="O2" s="16"/>
      <c r="P2" s="16">
        <v>9</v>
      </c>
      <c r="Q2" s="16"/>
      <c r="R2" s="16"/>
      <c r="S2" s="16">
        <v>7</v>
      </c>
      <c r="T2" s="16"/>
      <c r="U2" s="16"/>
      <c r="V2" s="16">
        <v>6</v>
      </c>
      <c r="W2" s="16"/>
      <c r="X2" s="16"/>
      <c r="Y2" s="16">
        <v>4</v>
      </c>
      <c r="Z2" s="16"/>
      <c r="AA2" s="16"/>
      <c r="AB2" s="16">
        <v>3</v>
      </c>
      <c r="AC2" s="16"/>
      <c r="AD2" s="16"/>
      <c r="AE2" s="16">
        <v>1</v>
      </c>
      <c r="AF2" s="16"/>
      <c r="AG2" s="16"/>
      <c r="AH2" s="16"/>
      <c r="AI2" s="16"/>
      <c r="AJ2" s="16"/>
      <c r="AK2" s="16"/>
      <c r="AL2" s="16"/>
      <c r="AM2" s="16">
        <v>2</v>
      </c>
      <c r="AN2" s="16"/>
      <c r="AO2" s="16"/>
      <c r="AP2" s="17">
        <v>5</v>
      </c>
      <c r="AQ2" s="17"/>
      <c r="AR2" s="17"/>
      <c r="AS2" s="17">
        <v>8</v>
      </c>
      <c r="AT2" s="17"/>
      <c r="AU2" s="17"/>
      <c r="AV2" s="16">
        <v>11</v>
      </c>
      <c r="AW2" s="16"/>
      <c r="AX2" s="16"/>
      <c r="AY2" s="16">
        <v>14</v>
      </c>
      <c r="AZ2" s="16"/>
      <c r="BA2" s="16"/>
    </row>
    <row r="3" spans="1:47" ht="14.25" customHeight="1" thickBot="1">
      <c r="A3" s="116">
        <v>1</v>
      </c>
      <c r="B3" s="129">
        <f>Anmeldeliste!B4</f>
        <v>0</v>
      </c>
      <c r="AE3" s="2"/>
      <c r="AF3" s="2"/>
      <c r="AG3" s="2"/>
      <c r="AH3" s="1">
        <v>1</v>
      </c>
      <c r="AI3" s="122">
        <f ca="1">IF(OR(MOD(ROW(),4)=1,MOD(ROW(),4)=2),"",INDIRECT("b"&amp;ROUND(ROW()/2+1.5,0)))</f>
        <v>0</v>
      </c>
      <c r="AJ3" s="3"/>
      <c r="AK3" s="257"/>
      <c r="AP3" s="2"/>
      <c r="AQ3" s="2"/>
      <c r="AR3" s="2"/>
      <c r="AS3" s="2"/>
      <c r="AT3" s="2"/>
      <c r="AU3" s="2"/>
    </row>
    <row r="4" spans="1:47" ht="14.25" customHeight="1" thickBot="1">
      <c r="A4" s="117">
        <v>2</v>
      </c>
      <c r="B4" s="129">
        <f>Anmeldeliste!B5</f>
        <v>0</v>
      </c>
      <c r="AE4" s="2"/>
      <c r="AF4" s="2"/>
      <c r="AG4" s="2"/>
      <c r="AH4" s="1">
        <v>2</v>
      </c>
      <c r="AI4" s="122">
        <f aca="true" ca="1" t="shared" si="0" ref="AI4:AI67">IF(OR(MOD(ROW(),4)=1,MOD(ROW(),4)=2),"",INDIRECT("b"&amp;ROUND(ROW()/2+1.5,0)))</f>
        <v>0</v>
      </c>
      <c r="AJ4" s="3"/>
      <c r="AK4" s="257"/>
      <c r="AP4" s="2"/>
      <c r="AQ4" s="2"/>
      <c r="AR4" s="2"/>
      <c r="AS4" s="2"/>
      <c r="AT4" s="2"/>
      <c r="AU4" s="2"/>
    </row>
    <row r="5" spans="1:47" ht="14.25" customHeight="1" thickBot="1">
      <c r="A5" s="117">
        <v>3</v>
      </c>
      <c r="B5" s="129">
        <f>Anmeldeliste!B6</f>
        <v>0</v>
      </c>
      <c r="AE5" s="4">
        <f>IF(AJ3=2,AI3,"")&amp;IF(AJ4=2,AI4,"")</f>
      </c>
      <c r="AF5" s="3"/>
      <c r="AG5" s="257"/>
      <c r="AI5" s="123">
        <f ca="1" t="shared" si="0"/>
      </c>
      <c r="AJ5" s="2"/>
      <c r="AK5" s="2"/>
      <c r="AM5" s="4">
        <f>IF(AJ3=1,AI3,"")&amp;IF(AJ4=1,AI4,"")</f>
      </c>
      <c r="AN5" s="3"/>
      <c r="AO5" s="257"/>
      <c r="AP5" s="2"/>
      <c r="AQ5" s="2"/>
      <c r="AR5" s="2"/>
      <c r="AS5" s="2"/>
      <c r="AT5" s="2"/>
      <c r="AU5" s="2"/>
    </row>
    <row r="6" spans="1:47" ht="14.25" customHeight="1" thickBot="1">
      <c r="A6" s="117">
        <v>4</v>
      </c>
      <c r="B6" s="129">
        <f>Anmeldeliste!B7</f>
        <v>0</v>
      </c>
      <c r="AE6" s="4">
        <f>IF(AJ7=2,AI7,"")&amp;IF(AJ8=2,AI8,"")</f>
      </c>
      <c r="AF6" s="3"/>
      <c r="AG6" s="257"/>
      <c r="AI6" s="124">
        <f ca="1" t="shared" si="0"/>
      </c>
      <c r="AM6" s="4">
        <f>IF(AJ7=1,AI7,"")&amp;IF(AJ8=1,AI8,"")</f>
      </c>
      <c r="AN6" s="3"/>
      <c r="AO6" s="257"/>
      <c r="AP6" s="2"/>
      <c r="AQ6" s="2"/>
      <c r="AR6" s="2"/>
      <c r="AS6" s="2"/>
      <c r="AT6" s="2"/>
      <c r="AU6" s="2"/>
    </row>
    <row r="7" spans="1:47" ht="14.25" customHeight="1" thickBot="1" thickTop="1">
      <c r="A7" s="117">
        <v>5</v>
      </c>
      <c r="B7" s="129">
        <f>Anmeldeliste!B8</f>
        <v>0</v>
      </c>
      <c r="D7" s="258" t="s">
        <v>29</v>
      </c>
      <c r="E7" s="259"/>
      <c r="F7" s="259"/>
      <c r="G7" s="259"/>
      <c r="H7" s="259"/>
      <c r="I7" s="260"/>
      <c r="AB7" s="4">
        <f>IF(AF5=1,AE5,"")&amp;IF(AF6=1,AE6,"")</f>
      </c>
      <c r="AC7" s="3"/>
      <c r="AD7" s="257"/>
      <c r="AE7" s="2"/>
      <c r="AF7" s="2"/>
      <c r="AG7" s="2"/>
      <c r="AH7" s="1">
        <v>3</v>
      </c>
      <c r="AI7" s="122">
        <f ca="1" t="shared" si="0"/>
        <v>0</v>
      </c>
      <c r="AJ7" s="3"/>
      <c r="AK7" s="257"/>
      <c r="AM7" s="1">
        <v>1</v>
      </c>
      <c r="AP7" s="2"/>
      <c r="AQ7" s="2"/>
      <c r="AR7" s="2"/>
      <c r="AS7" s="2"/>
      <c r="AT7" s="2"/>
      <c r="AU7" s="2"/>
    </row>
    <row r="8" spans="1:47" ht="14.25" customHeight="1" thickBot="1">
      <c r="A8" s="117">
        <v>6</v>
      </c>
      <c r="B8" s="129">
        <f>Anmeldeliste!B9</f>
        <v>0</v>
      </c>
      <c r="D8" s="261"/>
      <c r="E8" s="262"/>
      <c r="F8" s="262"/>
      <c r="G8" s="262"/>
      <c r="H8" s="262"/>
      <c r="I8" s="263"/>
      <c r="AB8" s="4">
        <f>IF(AN125=2,AM125,"")&amp;IF(AN126=2,AM126,"")</f>
      </c>
      <c r="AC8" s="3"/>
      <c r="AD8" s="257"/>
      <c r="AE8" s="2"/>
      <c r="AF8" s="2"/>
      <c r="AG8" s="2"/>
      <c r="AH8" s="1">
        <v>4</v>
      </c>
      <c r="AI8" s="122">
        <f ca="1" t="shared" si="0"/>
        <v>0</v>
      </c>
      <c r="AJ8" s="3"/>
      <c r="AK8" s="257"/>
      <c r="AM8" s="2"/>
      <c r="AN8" s="2"/>
      <c r="AO8" s="2"/>
      <c r="AP8" s="2"/>
      <c r="AQ8" s="2"/>
      <c r="AR8" s="2"/>
      <c r="AS8" s="2"/>
      <c r="AT8" s="2"/>
      <c r="AU8" s="2"/>
    </row>
    <row r="9" spans="1:47" ht="14.25" customHeight="1" thickBot="1">
      <c r="A9" s="117">
        <v>7</v>
      </c>
      <c r="B9" s="129">
        <f>Anmeldeliste!B10</f>
        <v>0</v>
      </c>
      <c r="D9" s="5"/>
      <c r="E9" s="2"/>
      <c r="F9" s="2"/>
      <c r="G9" s="2"/>
      <c r="H9" s="2"/>
      <c r="I9" s="6"/>
      <c r="AB9" s="1">
        <v>16</v>
      </c>
      <c r="AE9" s="2"/>
      <c r="AF9" s="2"/>
      <c r="AG9" s="264"/>
      <c r="AI9" s="123">
        <f ca="1" t="shared" si="0"/>
      </c>
      <c r="AJ9" s="2"/>
      <c r="AK9" s="2"/>
      <c r="AM9" s="2"/>
      <c r="AN9" s="2"/>
      <c r="AO9" s="264"/>
      <c r="AP9" s="4">
        <f>IF(AN5=1,AM5,"")&amp;IF(AN6=1,AM6,"")</f>
      </c>
      <c r="AQ9" s="3"/>
      <c r="AR9" s="257"/>
      <c r="AS9" s="2"/>
      <c r="AT9" s="2"/>
      <c r="AU9" s="2"/>
    </row>
    <row r="10" spans="1:47" ht="14.25" customHeight="1" thickBot="1">
      <c r="A10" s="117">
        <v>8</v>
      </c>
      <c r="B10" s="129">
        <f>Anmeldeliste!B11</f>
        <v>0</v>
      </c>
      <c r="D10" s="5"/>
      <c r="E10" s="2"/>
      <c r="F10" s="2"/>
      <c r="G10" s="2"/>
      <c r="H10" s="2"/>
      <c r="I10" s="6"/>
      <c r="AE10" s="2"/>
      <c r="AF10" s="2"/>
      <c r="AG10" s="264"/>
      <c r="AI10" s="124">
        <f ca="1" t="shared" si="0"/>
      </c>
      <c r="AM10" s="2"/>
      <c r="AN10" s="2"/>
      <c r="AO10" s="264"/>
      <c r="AP10" s="4">
        <f>IF(AN13=1,AM13,"")&amp;IF(AN14=1,AM14,"")</f>
      </c>
      <c r="AQ10" s="3"/>
      <c r="AR10" s="257"/>
      <c r="AS10" s="2"/>
      <c r="AT10" s="2"/>
      <c r="AU10" s="2"/>
    </row>
    <row r="11" spans="1:47" ht="14.25" customHeight="1" thickBot="1">
      <c r="A11" s="117">
        <v>9</v>
      </c>
      <c r="B11" s="129">
        <f>Anmeldeliste!B12</f>
        <v>0</v>
      </c>
      <c r="D11" s="233">
        <f>IF(E72=1,D72,"")&amp;IF(E73=1,D73,"")</f>
      </c>
      <c r="E11" s="234"/>
      <c r="F11" s="234"/>
      <c r="G11" s="234"/>
      <c r="H11" s="265"/>
      <c r="I11" s="266"/>
      <c r="P11" s="11"/>
      <c r="Y11" s="4">
        <f>IF(AC7=1,AB7,"")&amp;IF(AC8=1,AB8,"")</f>
      </c>
      <c r="Z11" s="3"/>
      <c r="AA11" s="257"/>
      <c r="AE11" s="2"/>
      <c r="AF11" s="2"/>
      <c r="AG11" s="2"/>
      <c r="AH11" s="1">
        <v>5</v>
      </c>
      <c r="AI11" s="122">
        <f ca="1" t="shared" si="0"/>
        <v>0</v>
      </c>
      <c r="AJ11" s="3"/>
      <c r="AK11" s="257"/>
      <c r="AP11" s="2">
        <v>17</v>
      </c>
      <c r="AQ11" s="2"/>
      <c r="AR11" s="2"/>
      <c r="AS11" s="2"/>
      <c r="AT11" s="2"/>
      <c r="AU11" s="2"/>
    </row>
    <row r="12" spans="1:47" ht="14.25" customHeight="1" thickBot="1">
      <c r="A12" s="117">
        <v>10</v>
      </c>
      <c r="B12" s="129">
        <f>Anmeldeliste!B13</f>
        <v>0</v>
      </c>
      <c r="D12" s="235"/>
      <c r="E12" s="227"/>
      <c r="F12" s="227"/>
      <c r="G12" s="227"/>
      <c r="H12" s="267"/>
      <c r="I12" s="268"/>
      <c r="Y12" s="4">
        <f>IF(AC15=1,AB15,"")&amp;IF(AC16=1,AB16,"")</f>
      </c>
      <c r="Z12" s="3"/>
      <c r="AA12" s="257"/>
      <c r="AE12" s="2"/>
      <c r="AF12" s="2"/>
      <c r="AG12" s="2"/>
      <c r="AH12" s="1">
        <v>6</v>
      </c>
      <c r="AI12" s="122">
        <f ca="1" t="shared" si="0"/>
        <v>0</v>
      </c>
      <c r="AJ12" s="3"/>
      <c r="AK12" s="257"/>
      <c r="AP12" s="2"/>
      <c r="AQ12" s="2"/>
      <c r="AR12" s="2"/>
      <c r="AS12" s="2"/>
      <c r="AT12" s="2"/>
      <c r="AU12" s="2"/>
    </row>
    <row r="13" spans="1:47" ht="14.25" customHeight="1" thickBot="1">
      <c r="A13" s="117">
        <v>11</v>
      </c>
      <c r="B13" s="129">
        <f>Anmeldeliste!B14</f>
        <v>0</v>
      </c>
      <c r="D13" s="5"/>
      <c r="E13" s="2"/>
      <c r="F13" s="2"/>
      <c r="G13" s="2"/>
      <c r="H13" s="2"/>
      <c r="I13" s="6"/>
      <c r="V13" s="4">
        <f>IF(Z11=1,Y11,"")&amp;IF(Z12=1,Y12,"")</f>
      </c>
      <c r="W13" s="3"/>
      <c r="X13" s="257"/>
      <c r="AE13" s="4">
        <f>IF(AJ11=2,AI11,"")&amp;IF(AJ12=2,AI12,"")</f>
      </c>
      <c r="AF13" s="3"/>
      <c r="AG13" s="257"/>
      <c r="AI13" s="123">
        <f ca="1" t="shared" si="0"/>
      </c>
      <c r="AJ13" s="2"/>
      <c r="AK13" s="2"/>
      <c r="AM13" s="4">
        <f>IF(AJ11=1,AI11,"")&amp;IF(AJ12=1,AI12,"")</f>
      </c>
      <c r="AN13" s="3"/>
      <c r="AO13" s="257"/>
      <c r="AP13" s="2"/>
      <c r="AQ13" s="2"/>
      <c r="AR13" s="2"/>
      <c r="AS13" s="2"/>
      <c r="AT13" s="2"/>
      <c r="AU13" s="2"/>
    </row>
    <row r="14" spans="1:47" ht="14.25" customHeight="1" thickBot="1">
      <c r="A14" s="117">
        <v>12</v>
      </c>
      <c r="B14" s="129">
        <f>Anmeldeliste!B15</f>
        <v>0</v>
      </c>
      <c r="D14" s="233">
        <f>IF(AZ65=1,AY65,"")&amp;IF(AZ66=1,AY66,"")</f>
      </c>
      <c r="E14" s="234"/>
      <c r="F14" s="234"/>
      <c r="G14" s="234"/>
      <c r="H14" s="265"/>
      <c r="I14" s="266"/>
      <c r="V14" s="4">
        <f>IF(AQ57=2,AP57,"")&amp;IF(AQ58=2,AP58,"")</f>
      </c>
      <c r="W14" s="3"/>
      <c r="X14" s="257"/>
      <c r="AE14" s="4">
        <f>IF(AJ15=2,AI15,"")&amp;IF(AJ16=2,AI16,"")</f>
      </c>
      <c r="AF14" s="3"/>
      <c r="AG14" s="257"/>
      <c r="AI14" s="124">
        <f ca="1" t="shared" si="0"/>
      </c>
      <c r="AM14" s="4">
        <f>IF(AJ15=1,AI15,"")&amp;IF(AJ16=1,AI16,"")</f>
      </c>
      <c r="AN14" s="3"/>
      <c r="AO14" s="257"/>
      <c r="AP14" s="2"/>
      <c r="AQ14" s="2"/>
      <c r="AR14" s="2"/>
      <c r="AS14" s="2"/>
      <c r="AT14" s="2"/>
      <c r="AU14" s="2"/>
    </row>
    <row r="15" spans="1:47" ht="14.25" customHeight="1" thickBot="1">
      <c r="A15" s="117">
        <v>13</v>
      </c>
      <c r="B15" s="129">
        <f>Anmeldeliste!B16</f>
        <v>0</v>
      </c>
      <c r="D15" s="245"/>
      <c r="E15" s="246"/>
      <c r="F15" s="246"/>
      <c r="G15" s="246"/>
      <c r="H15" s="278"/>
      <c r="I15" s="279"/>
      <c r="V15" s="1">
        <v>20</v>
      </c>
      <c r="AB15" s="4">
        <f>IF(AF13=1,AE13,"")&amp;IF(AF14=1,AE14,"")</f>
      </c>
      <c r="AC15" s="3"/>
      <c r="AD15" s="257"/>
      <c r="AE15" s="2"/>
      <c r="AF15" s="2"/>
      <c r="AG15" s="2"/>
      <c r="AH15" s="1">
        <v>7</v>
      </c>
      <c r="AI15" s="122">
        <f ca="1" t="shared" si="0"/>
        <v>0</v>
      </c>
      <c r="AJ15" s="3"/>
      <c r="AK15" s="273"/>
      <c r="AM15" s="1">
        <v>2</v>
      </c>
      <c r="AP15" s="2"/>
      <c r="AQ15" s="2"/>
      <c r="AR15" s="2"/>
      <c r="AS15" s="2"/>
      <c r="AT15" s="2"/>
      <c r="AU15" s="2"/>
    </row>
    <row r="16" spans="1:47" ht="14.25" customHeight="1" thickBot="1" thickTop="1">
      <c r="A16" s="117">
        <v>14</v>
      </c>
      <c r="B16" s="129">
        <f>Anmeldeliste!B17</f>
        <v>0</v>
      </c>
      <c r="AB16" s="4">
        <f>IF(AN117=2,AM117,"")&amp;IF(AN118=2,AM118,"")</f>
      </c>
      <c r="AC16" s="3"/>
      <c r="AD16" s="257"/>
      <c r="AE16" s="2"/>
      <c r="AF16" s="2"/>
      <c r="AG16" s="2"/>
      <c r="AH16" s="1">
        <v>8</v>
      </c>
      <c r="AI16" s="122">
        <f ca="1" t="shared" si="0"/>
        <v>0</v>
      </c>
      <c r="AJ16" s="3"/>
      <c r="AK16" s="274"/>
      <c r="AP16" s="2"/>
      <c r="AQ16" s="2"/>
      <c r="AR16" s="2"/>
      <c r="AS16" s="2"/>
      <c r="AT16" s="2"/>
      <c r="AU16" s="2"/>
    </row>
    <row r="17" spans="1:47" ht="14.25" customHeight="1" thickBot="1">
      <c r="A17" s="117">
        <v>15</v>
      </c>
      <c r="B17" s="129">
        <f>Anmeldeliste!B18</f>
        <v>0</v>
      </c>
      <c r="AB17" s="1">
        <v>15</v>
      </c>
      <c r="AE17" s="2"/>
      <c r="AF17" s="2"/>
      <c r="AG17" s="264"/>
      <c r="AI17" s="123">
        <f ca="1" t="shared" si="0"/>
      </c>
      <c r="AJ17" s="2"/>
      <c r="AK17" s="2"/>
      <c r="AM17" s="2"/>
      <c r="AN17" s="2"/>
      <c r="AO17" s="264"/>
      <c r="AP17" s="2"/>
      <c r="AQ17" s="2"/>
      <c r="AR17" s="2"/>
      <c r="AS17" s="8">
        <f>IF(AQ9=1,AP9,"")&amp;IF(AQ10=1,AP10,"")</f>
      </c>
      <c r="AT17" s="3"/>
      <c r="AU17" s="257"/>
    </row>
    <row r="18" spans="1:47" ht="14.25" customHeight="1" thickBot="1">
      <c r="A18" s="117">
        <v>16</v>
      </c>
      <c r="B18" s="129">
        <f>Anmeldeliste!B19</f>
        <v>0</v>
      </c>
      <c r="AE18" s="2"/>
      <c r="AF18" s="2"/>
      <c r="AG18" s="264"/>
      <c r="AI18" s="124">
        <f ca="1" t="shared" si="0"/>
      </c>
      <c r="AJ18" s="9"/>
      <c r="AM18" s="2"/>
      <c r="AN18" s="2"/>
      <c r="AO18" s="264"/>
      <c r="AP18" s="2"/>
      <c r="AQ18" s="2"/>
      <c r="AR18" s="2"/>
      <c r="AS18" s="4">
        <f>IF(AQ25=1,AP25,"")&amp;IF(AQ26=1,AP26,"")</f>
      </c>
      <c r="AT18" s="3"/>
      <c r="AU18" s="257"/>
    </row>
    <row r="19" spans="1:47" ht="14.25" customHeight="1" thickBot="1">
      <c r="A19" s="117">
        <v>17</v>
      </c>
      <c r="B19" s="129">
        <f>Anmeldeliste!B20</f>
        <v>0</v>
      </c>
      <c r="AE19" s="2"/>
      <c r="AF19" s="2"/>
      <c r="AG19" s="2"/>
      <c r="AH19" s="1">
        <v>9</v>
      </c>
      <c r="AI19" s="122">
        <f ca="1" t="shared" si="0"/>
        <v>0</v>
      </c>
      <c r="AJ19" s="3"/>
      <c r="AK19" s="273"/>
      <c r="AP19" s="2"/>
      <c r="AQ19" s="2"/>
      <c r="AR19" s="2"/>
      <c r="AS19" s="2">
        <v>25</v>
      </c>
      <c r="AT19" s="2"/>
      <c r="AU19" s="2"/>
    </row>
    <row r="20" spans="1:47" ht="14.25" customHeight="1" thickBot="1">
      <c r="A20" s="117">
        <v>18</v>
      </c>
      <c r="B20" s="129">
        <f>Anmeldeliste!B21</f>
        <v>0</v>
      </c>
      <c r="D20" s="275" t="s">
        <v>30</v>
      </c>
      <c r="G20" s="253">
        <f>IF(H11=1,D11,"")&amp;IF(H14=1,D14,"")</f>
      </c>
      <c r="H20" s="254"/>
      <c r="AE20" s="2"/>
      <c r="AF20" s="2"/>
      <c r="AG20" s="2"/>
      <c r="AH20" s="1">
        <v>10</v>
      </c>
      <c r="AI20" s="122">
        <f ca="1" t="shared" si="0"/>
        <v>0</v>
      </c>
      <c r="AJ20" s="3"/>
      <c r="AK20" s="274"/>
      <c r="AP20" s="2"/>
      <c r="AQ20" s="2"/>
      <c r="AR20" s="2"/>
      <c r="AS20" s="2"/>
      <c r="AT20" s="2"/>
      <c r="AU20" s="2"/>
    </row>
    <row r="21" spans="1:47" ht="14.25" customHeight="1" thickBot="1">
      <c r="A21" s="117">
        <v>19</v>
      </c>
      <c r="B21" s="129">
        <f>Anmeldeliste!B22</f>
        <v>0</v>
      </c>
      <c r="D21" s="276"/>
      <c r="G21" s="255"/>
      <c r="H21" s="256"/>
      <c r="S21" s="4">
        <f>IF(W13=1,V13,"")&amp;IF(W14=1,V14,"")</f>
      </c>
      <c r="T21" s="3"/>
      <c r="U21" s="257"/>
      <c r="AE21" s="4">
        <f>IF(AJ19=2,AI19,"")&amp;IF(AJ20=2,AI20,"")</f>
      </c>
      <c r="AF21" s="3"/>
      <c r="AG21" s="257"/>
      <c r="AI21" s="123">
        <f ca="1" t="shared" si="0"/>
      </c>
      <c r="AJ21" s="2"/>
      <c r="AK21" s="2"/>
      <c r="AM21" s="4">
        <f>IF(AJ19=1,AI19,"")&amp;IF(AJ20=1,AI20,"")</f>
      </c>
      <c r="AN21" s="3"/>
      <c r="AO21" s="257"/>
      <c r="AP21" s="2"/>
      <c r="AQ21" s="2"/>
      <c r="AR21" s="2"/>
      <c r="AS21" s="2"/>
      <c r="AT21" s="2"/>
      <c r="AU21" s="2"/>
    </row>
    <row r="22" spans="1:47" ht="14.25" customHeight="1" thickBot="1">
      <c r="A22" s="117">
        <v>20</v>
      </c>
      <c r="B22" s="129">
        <f>Anmeldeliste!B23</f>
        <v>0</v>
      </c>
      <c r="S22" s="4">
        <f>IF(W29=1,V29,"")&amp;IF(W30=1,V30,"")</f>
      </c>
      <c r="T22" s="3"/>
      <c r="U22" s="257"/>
      <c r="AE22" s="4">
        <f>IF(AJ23=2,AI23,"")&amp;IF(AJ24=2,AI24,"")</f>
      </c>
      <c r="AF22" s="3"/>
      <c r="AG22" s="257"/>
      <c r="AI22" s="124">
        <f ca="1" t="shared" si="0"/>
      </c>
      <c r="AM22" s="4">
        <f>IF(AJ23=1,AI23,"")&amp;IF(AJ24=1,AI24,"")</f>
      </c>
      <c r="AN22" s="3"/>
      <c r="AO22" s="257"/>
      <c r="AP22" s="2"/>
      <c r="AQ22" s="2"/>
      <c r="AR22" s="2"/>
      <c r="AS22" s="2"/>
      <c r="AT22" s="2"/>
      <c r="AU22" s="2"/>
    </row>
    <row r="23" spans="1:47" ht="14.25" customHeight="1" thickBot="1">
      <c r="A23" s="117">
        <v>21</v>
      </c>
      <c r="B23" s="129">
        <f>Anmeldeliste!B24</f>
        <v>0</v>
      </c>
      <c r="D23" s="275" t="s">
        <v>31</v>
      </c>
      <c r="G23" s="253">
        <f>IF(H11=2,D11,"")&amp;IF(H14=2,D14,"")</f>
      </c>
      <c r="H23" s="254"/>
      <c r="P23" s="4">
        <f>IF(T21=1,S21,"")&amp;IF(T22=1,S22,"")</f>
      </c>
      <c r="Q23" s="3"/>
      <c r="R23" s="257"/>
      <c r="AB23" s="4">
        <f>IF(AF21=1,AE21,"")&amp;IF(AF22=1,AE22,"")</f>
      </c>
      <c r="AC23" s="3"/>
      <c r="AD23" s="257"/>
      <c r="AE23" s="2"/>
      <c r="AF23" s="2"/>
      <c r="AG23" s="2"/>
      <c r="AH23" s="1">
        <v>11</v>
      </c>
      <c r="AI23" s="122">
        <f ca="1" t="shared" si="0"/>
        <v>0</v>
      </c>
      <c r="AJ23" s="3"/>
      <c r="AK23" s="257"/>
      <c r="AM23" s="1">
        <v>3</v>
      </c>
      <c r="AP23" s="2"/>
      <c r="AQ23" s="2"/>
      <c r="AR23" s="2"/>
      <c r="AS23" s="2"/>
      <c r="AT23" s="2"/>
      <c r="AU23" s="2"/>
    </row>
    <row r="24" spans="1:47" ht="14.25" customHeight="1" thickBot="1">
      <c r="A24" s="117">
        <v>22</v>
      </c>
      <c r="B24" s="129">
        <f>Anmeldeliste!B25</f>
        <v>0</v>
      </c>
      <c r="D24" s="276"/>
      <c r="G24" s="255"/>
      <c r="H24" s="256"/>
      <c r="P24" s="4">
        <f>IF(AT17=2,AS17,"")&amp;IF(AT18=2,AS18,"")</f>
      </c>
      <c r="Q24" s="3"/>
      <c r="R24" s="257"/>
      <c r="AB24" s="4">
        <f>IF(AN109=2,AM109,"")&amp;IF(AN110=2,AM110,"")</f>
      </c>
      <c r="AC24" s="3"/>
      <c r="AD24" s="257"/>
      <c r="AE24" s="2"/>
      <c r="AF24" s="2"/>
      <c r="AG24" s="2"/>
      <c r="AH24" s="1">
        <v>12</v>
      </c>
      <c r="AI24" s="122">
        <f ca="1" t="shared" si="0"/>
        <v>0</v>
      </c>
      <c r="AJ24" s="3"/>
      <c r="AK24" s="257"/>
      <c r="AP24" s="2"/>
      <c r="AQ24" s="2"/>
      <c r="AR24" s="2"/>
      <c r="AS24" s="2"/>
      <c r="AT24" s="2"/>
      <c r="AU24" s="2"/>
    </row>
    <row r="25" spans="1:47" ht="14.25" customHeight="1" thickBot="1">
      <c r="A25" s="117">
        <v>23</v>
      </c>
      <c r="B25" s="129">
        <f>Anmeldeliste!B26</f>
        <v>0</v>
      </c>
      <c r="P25" s="1">
        <v>25</v>
      </c>
      <c r="AB25" s="1">
        <v>14</v>
      </c>
      <c r="AE25" s="2"/>
      <c r="AF25" s="2"/>
      <c r="AG25" s="264"/>
      <c r="AI25" s="123">
        <f ca="1" t="shared" si="0"/>
      </c>
      <c r="AJ25" s="2"/>
      <c r="AK25" s="2"/>
      <c r="AM25" s="2"/>
      <c r="AN25" s="2"/>
      <c r="AO25" s="264"/>
      <c r="AP25" s="4">
        <f>IF(AN21=1,AM21,"")&amp;IF(AN22=1,AM22,"")</f>
      </c>
      <c r="AQ25" s="3"/>
      <c r="AR25" s="257"/>
      <c r="AS25" s="2"/>
      <c r="AT25" s="2"/>
      <c r="AU25" s="2"/>
    </row>
    <row r="26" spans="1:47" ht="14.25" customHeight="1" thickBot="1">
      <c r="A26" s="117">
        <v>24</v>
      </c>
      <c r="B26" s="129">
        <f>Anmeldeliste!B27</f>
        <v>0</v>
      </c>
      <c r="D26" s="275" t="s">
        <v>32</v>
      </c>
      <c r="G26" s="253">
        <f>IF(E72=2,D72,"")&amp;IF(E73=2,D73,"")</f>
      </c>
      <c r="H26" s="254"/>
      <c r="AE26" s="2"/>
      <c r="AF26" s="2"/>
      <c r="AG26" s="264"/>
      <c r="AI26" s="124">
        <f ca="1" t="shared" si="0"/>
      </c>
      <c r="AM26" s="2"/>
      <c r="AN26" s="2"/>
      <c r="AO26" s="264"/>
      <c r="AP26" s="4">
        <f>IF(AN29=1,AM29,"")&amp;IF(AN30=1,AM30,"")</f>
      </c>
      <c r="AQ26" s="3"/>
      <c r="AR26" s="257"/>
      <c r="AS26" s="2"/>
      <c r="AT26" s="2"/>
      <c r="AU26" s="2"/>
    </row>
    <row r="27" spans="1:47" ht="14.25" customHeight="1" thickBot="1">
      <c r="A27" s="117">
        <v>25</v>
      </c>
      <c r="B27" s="129">
        <f>Anmeldeliste!B28</f>
        <v>0</v>
      </c>
      <c r="D27" s="276"/>
      <c r="G27" s="255"/>
      <c r="H27" s="256"/>
      <c r="Y27" s="4">
        <f>IF(AC23=1,AB13,"")&amp;IF(AC24=1,AB24,"")</f>
      </c>
      <c r="Z27" s="3"/>
      <c r="AA27" s="257"/>
      <c r="AE27" s="2"/>
      <c r="AF27" s="2"/>
      <c r="AG27" s="2"/>
      <c r="AH27" s="1">
        <v>13</v>
      </c>
      <c r="AI27" s="122">
        <f ca="1" t="shared" si="0"/>
        <v>0</v>
      </c>
      <c r="AJ27" s="3"/>
      <c r="AK27" s="257"/>
      <c r="AP27" s="2">
        <v>18</v>
      </c>
      <c r="AQ27" s="2"/>
      <c r="AR27" s="2"/>
      <c r="AS27" s="2"/>
      <c r="AT27" s="2"/>
      <c r="AU27" s="2"/>
    </row>
    <row r="28" spans="1:47" ht="14.25" customHeight="1" thickBot="1">
      <c r="A28" s="117">
        <v>26</v>
      </c>
      <c r="B28" s="129">
        <f>Anmeldeliste!B29</f>
        <v>0</v>
      </c>
      <c r="Y28" s="4">
        <f>IF(AC31=1,AB31,"")&amp;IF(AC32=1,AB32,"")</f>
      </c>
      <c r="Z28" s="3"/>
      <c r="AA28" s="257"/>
      <c r="AE28" s="2"/>
      <c r="AF28" s="2"/>
      <c r="AG28" s="2"/>
      <c r="AH28" s="1">
        <v>14</v>
      </c>
      <c r="AI28" s="122">
        <f ca="1" t="shared" si="0"/>
        <v>0</v>
      </c>
      <c r="AJ28" s="3"/>
      <c r="AK28" s="257"/>
      <c r="AP28" s="2"/>
      <c r="AQ28" s="2"/>
      <c r="AR28" s="2"/>
      <c r="AS28" s="2"/>
      <c r="AT28" s="2"/>
      <c r="AU28" s="2"/>
    </row>
    <row r="29" spans="1:47" ht="14.25" customHeight="1" thickBot="1">
      <c r="A29" s="117">
        <v>27</v>
      </c>
      <c r="B29" s="129">
        <f>Anmeldeliste!B30</f>
        <v>0</v>
      </c>
      <c r="D29" s="275" t="s">
        <v>33</v>
      </c>
      <c r="G29" s="253">
        <f>IF(H70=2,G70,"")&amp;IF(H71=2,G71,"")</f>
      </c>
      <c r="H29" s="254"/>
      <c r="V29" s="4">
        <f>IF(Z27=1,Y27,"")&amp;IF(Z28=1,Y28,"")</f>
      </c>
      <c r="W29" s="3"/>
      <c r="X29" s="257"/>
      <c r="AE29" s="4">
        <f>IF(AJ27=2,AI27,"")&amp;IF(AJ28=2,AI28,"")</f>
      </c>
      <c r="AF29" s="3"/>
      <c r="AG29" s="257"/>
      <c r="AI29" s="123">
        <f ca="1" t="shared" si="0"/>
      </c>
      <c r="AJ29" s="2"/>
      <c r="AK29" s="2"/>
      <c r="AM29" s="4">
        <f>IF(AJ27=1,AI27,"")&amp;IF(AJ28=1,AI28,"")</f>
      </c>
      <c r="AN29" s="3"/>
      <c r="AO29" s="257"/>
      <c r="AP29" s="2"/>
      <c r="AQ29" s="2"/>
      <c r="AR29" s="2"/>
      <c r="AS29" s="2"/>
      <c r="AT29" s="2"/>
      <c r="AU29" s="2"/>
    </row>
    <row r="30" spans="1:47" ht="14.25" customHeight="1" thickBot="1">
      <c r="A30" s="117">
        <v>28</v>
      </c>
      <c r="B30" s="129">
        <f>Anmeldeliste!B31</f>
        <v>0</v>
      </c>
      <c r="D30" s="276"/>
      <c r="G30" s="255"/>
      <c r="H30" s="256"/>
      <c r="V30" s="4">
        <f>IF(AQ41=2,AP41,"")&amp;IF(AQ42=2,AP42,"")</f>
      </c>
      <c r="W30" s="3"/>
      <c r="X30" s="257"/>
      <c r="AE30" s="4">
        <f>IF(AJ31=2,AI31,"")&amp;IF(AJ32=2,AI32,"")</f>
      </c>
      <c r="AF30" s="3"/>
      <c r="AG30" s="257"/>
      <c r="AI30" s="124">
        <f ca="1" t="shared" si="0"/>
      </c>
      <c r="AM30" s="4">
        <f>IF(AJ31=1,AI31,"")&amp;IF(AJ32=1,AI32,"")</f>
      </c>
      <c r="AN30" s="3"/>
      <c r="AO30" s="257"/>
      <c r="AP30" s="2"/>
      <c r="AQ30" s="2"/>
      <c r="AR30" s="2"/>
      <c r="AS30" s="2"/>
      <c r="AT30" s="2"/>
      <c r="AU30" s="2"/>
    </row>
    <row r="31" spans="1:47" ht="14.25" customHeight="1" thickBot="1">
      <c r="A31" s="117">
        <v>29</v>
      </c>
      <c r="B31" s="129">
        <f>Anmeldeliste!B32</f>
        <v>0</v>
      </c>
      <c r="V31" s="1">
        <v>19</v>
      </c>
      <c r="AB31" s="4">
        <f>IF(AF29=1,AE29,"")&amp;IF(AF30=1,AE30,"")</f>
      </c>
      <c r="AC31" s="3"/>
      <c r="AD31" s="257"/>
      <c r="AE31" s="2"/>
      <c r="AF31" s="2"/>
      <c r="AG31" s="2"/>
      <c r="AH31" s="1">
        <v>15</v>
      </c>
      <c r="AI31" s="122">
        <f ca="1" t="shared" si="0"/>
        <v>0</v>
      </c>
      <c r="AJ31" s="3"/>
      <c r="AK31" s="257"/>
      <c r="AM31" s="1">
        <v>4</v>
      </c>
      <c r="AP31" s="2"/>
      <c r="AQ31" s="2"/>
      <c r="AR31" s="2"/>
      <c r="AS31" s="2"/>
      <c r="AT31" s="2"/>
      <c r="AU31" s="2"/>
    </row>
    <row r="32" spans="1:47" ht="14.25" customHeight="1" thickBot="1">
      <c r="A32" s="117">
        <v>30</v>
      </c>
      <c r="B32" s="129">
        <f>Anmeldeliste!B33</f>
        <v>0</v>
      </c>
      <c r="D32" s="275" t="s">
        <v>34</v>
      </c>
      <c r="G32" s="253">
        <f>IF(K41=2,J41,"")&amp;IF(K42=2,J42,"")</f>
      </c>
      <c r="H32" s="254"/>
      <c r="AB32" s="4">
        <f>IF(AN101=2,AM101,"")&amp;IF(AN102=2,AM102,"")</f>
      </c>
      <c r="AC32" s="3"/>
      <c r="AD32" s="257"/>
      <c r="AE32" s="2"/>
      <c r="AF32" s="2"/>
      <c r="AG32" s="2"/>
      <c r="AH32" s="1">
        <v>16</v>
      </c>
      <c r="AI32" s="122">
        <f ca="1" t="shared" si="0"/>
        <v>0</v>
      </c>
      <c r="AJ32" s="3"/>
      <c r="AK32" s="257"/>
      <c r="AP32" s="2"/>
      <c r="AQ32" s="2"/>
      <c r="AR32" s="2"/>
      <c r="AS32" s="2"/>
      <c r="AT32" s="2"/>
      <c r="AU32" s="2"/>
    </row>
    <row r="33" spans="1:50" ht="14.25" customHeight="1" thickBot="1">
      <c r="A33" s="117">
        <v>31</v>
      </c>
      <c r="B33" s="129">
        <f>Anmeldeliste!B34</f>
        <v>0</v>
      </c>
      <c r="D33" s="276"/>
      <c r="G33" s="255"/>
      <c r="H33" s="256"/>
      <c r="AB33" s="1">
        <v>13</v>
      </c>
      <c r="AE33" s="2"/>
      <c r="AF33" s="2"/>
      <c r="AG33" s="264"/>
      <c r="AI33" s="123">
        <f ca="1" t="shared" si="0"/>
      </c>
      <c r="AJ33" s="2"/>
      <c r="AK33" s="2"/>
      <c r="AM33" s="2"/>
      <c r="AN33" s="2"/>
      <c r="AO33" s="264"/>
      <c r="AP33" s="2"/>
      <c r="AQ33" s="2"/>
      <c r="AR33" s="2"/>
      <c r="AS33" s="2"/>
      <c r="AT33" s="2"/>
      <c r="AU33" s="2"/>
      <c r="AV33" s="8">
        <f>IF(AT17=1,AS17,"")&amp;IF(AT18=1,AS18,"")</f>
      </c>
      <c r="AW33" s="3"/>
      <c r="AX33" s="257"/>
    </row>
    <row r="34" spans="1:50" ht="14.25" customHeight="1" thickBot="1">
      <c r="A34" s="117">
        <v>32</v>
      </c>
      <c r="B34" s="129">
        <f>Anmeldeliste!B35</f>
        <v>0</v>
      </c>
      <c r="F34" s="11"/>
      <c r="G34" s="11"/>
      <c r="H34" s="11"/>
      <c r="I34" s="11"/>
      <c r="J34" s="11"/>
      <c r="AE34" s="2"/>
      <c r="AF34" s="2"/>
      <c r="AG34" s="264"/>
      <c r="AI34" s="124">
        <f ca="1" t="shared" si="0"/>
      </c>
      <c r="AM34" s="2"/>
      <c r="AN34" s="2"/>
      <c r="AO34" s="264"/>
      <c r="AP34" s="2"/>
      <c r="AQ34" s="2"/>
      <c r="AR34" s="2"/>
      <c r="AS34" s="2"/>
      <c r="AT34" s="2"/>
      <c r="AU34" s="2"/>
      <c r="AV34" s="8">
        <f>IF(AT49=1,AS49,"")&amp;IF(AT50=1,AS50,"")</f>
      </c>
      <c r="AW34" s="3"/>
      <c r="AX34" s="257"/>
    </row>
    <row r="35" spans="1:48" ht="14.25" customHeight="1" thickBot="1">
      <c r="A35" s="117">
        <v>33</v>
      </c>
      <c r="B35" s="129">
        <f>Anmeldeliste!F4</f>
        <v>0</v>
      </c>
      <c r="D35" s="275" t="s">
        <v>34</v>
      </c>
      <c r="F35" s="11"/>
      <c r="G35" s="253">
        <f>IF(K105=2,J105,"")&amp;IF(K106=2,J106,"")</f>
      </c>
      <c r="H35" s="254"/>
      <c r="I35" s="11"/>
      <c r="J35" s="11"/>
      <c r="AE35" s="2"/>
      <c r="AF35" s="2"/>
      <c r="AG35" s="2"/>
      <c r="AH35" s="1">
        <v>17</v>
      </c>
      <c r="AI35" s="122">
        <f ca="1" t="shared" si="0"/>
        <v>0</v>
      </c>
      <c r="AJ35" s="3"/>
      <c r="AK35" s="257"/>
      <c r="AP35" s="2"/>
      <c r="AQ35" s="2"/>
      <c r="AR35" s="2"/>
      <c r="AS35" s="2"/>
      <c r="AT35" s="2"/>
      <c r="AU35" s="2"/>
      <c r="AV35" s="1">
        <v>29</v>
      </c>
    </row>
    <row r="36" spans="1:47" ht="14.25" customHeight="1" thickBot="1">
      <c r="A36" s="117">
        <v>34</v>
      </c>
      <c r="B36" s="129">
        <f>Anmeldeliste!F5</f>
        <v>0</v>
      </c>
      <c r="D36" s="276"/>
      <c r="F36" s="11"/>
      <c r="G36" s="255"/>
      <c r="H36" s="256"/>
      <c r="I36" s="11"/>
      <c r="J36" s="11"/>
      <c r="AE36" s="2"/>
      <c r="AF36" s="2"/>
      <c r="AG36" s="2"/>
      <c r="AH36" s="1">
        <v>18</v>
      </c>
      <c r="AI36" s="122">
        <f ca="1" t="shared" si="0"/>
        <v>0</v>
      </c>
      <c r="AJ36" s="3"/>
      <c r="AK36" s="257"/>
      <c r="AP36" s="2"/>
      <c r="AQ36" s="2"/>
      <c r="AR36" s="2"/>
      <c r="AS36" s="2"/>
      <c r="AT36" s="2"/>
      <c r="AU36" s="2"/>
    </row>
    <row r="37" spans="1:47" ht="14.25" customHeight="1" thickBot="1">
      <c r="A37" s="117">
        <v>35</v>
      </c>
      <c r="B37" s="129">
        <f>Anmeldeliste!F6</f>
        <v>0</v>
      </c>
      <c r="F37" s="11"/>
      <c r="G37" s="11"/>
      <c r="H37" s="11"/>
      <c r="I37" s="11"/>
      <c r="J37" s="11"/>
      <c r="AE37" s="4">
        <f>IF(AJ35=2,AI35,"")&amp;IF(AJ36=2,AI36,"")</f>
      </c>
      <c r="AF37" s="3"/>
      <c r="AG37" s="257"/>
      <c r="AI37" s="123">
        <f ca="1" t="shared" si="0"/>
      </c>
      <c r="AJ37" s="2"/>
      <c r="AK37" s="2"/>
      <c r="AM37" s="4">
        <f>IF(AJ35=1,AI35,"")&amp;IF(AJ36=1,AI36,"")</f>
      </c>
      <c r="AN37" s="3"/>
      <c r="AO37" s="257"/>
      <c r="AP37" s="2"/>
      <c r="AQ37" s="2"/>
      <c r="AR37" s="2"/>
      <c r="AS37" s="2"/>
      <c r="AT37" s="2"/>
      <c r="AU37" s="2"/>
    </row>
    <row r="38" spans="1:47" ht="14.25" customHeight="1" thickBot="1">
      <c r="A38" s="117">
        <v>36</v>
      </c>
      <c r="B38" s="129">
        <f>Anmeldeliste!F7</f>
        <v>0</v>
      </c>
      <c r="D38" s="275" t="s">
        <v>35</v>
      </c>
      <c r="G38" s="253">
        <f>IF(N39=2,M39,"")&amp;IF(N40=2,M40,"")</f>
      </c>
      <c r="H38" s="254"/>
      <c r="AE38" s="4">
        <f>IF(AJ39=2,AI39,"")&amp;IF(AJ40=2,AI40,"")</f>
      </c>
      <c r="AF38" s="3"/>
      <c r="AG38" s="257"/>
      <c r="AI38" s="124">
        <f ca="1" t="shared" si="0"/>
      </c>
      <c r="AM38" s="4">
        <f>IF(AJ39=1,AI39,"")&amp;IF(AJ40=1,AI40,"")</f>
      </c>
      <c r="AN38" s="3"/>
      <c r="AO38" s="257"/>
      <c r="AP38" s="2"/>
      <c r="AQ38" s="2"/>
      <c r="AR38" s="2"/>
      <c r="AS38" s="2"/>
      <c r="AT38" s="2"/>
      <c r="AU38" s="2"/>
    </row>
    <row r="39" spans="1:47" ht="14.25" customHeight="1" thickBot="1">
      <c r="A39" s="117">
        <v>37</v>
      </c>
      <c r="B39" s="129">
        <f>Anmeldeliste!F8</f>
        <v>0</v>
      </c>
      <c r="D39" s="276"/>
      <c r="G39" s="255"/>
      <c r="H39" s="256"/>
      <c r="M39" s="4">
        <f>IF(Q23=1,P23,"")&amp;IF(Q24=1,P24,"")</f>
      </c>
      <c r="N39" s="3"/>
      <c r="O39" s="257"/>
      <c r="AB39" s="4">
        <f>IF(AF37=1,AE37,"")&amp;IF(AF38=1,AE38,"")</f>
      </c>
      <c r="AC39" s="3"/>
      <c r="AD39" s="257"/>
      <c r="AE39" s="2"/>
      <c r="AF39" s="2"/>
      <c r="AG39" s="2"/>
      <c r="AH39" s="1">
        <v>19</v>
      </c>
      <c r="AI39" s="122">
        <f ca="1" t="shared" si="0"/>
        <v>0</v>
      </c>
      <c r="AJ39" s="3"/>
      <c r="AK39" s="257"/>
      <c r="AM39" s="1">
        <v>5</v>
      </c>
      <c r="AP39" s="2"/>
      <c r="AQ39" s="2"/>
      <c r="AR39" s="2"/>
      <c r="AS39" s="2"/>
      <c r="AT39" s="2"/>
      <c r="AU39" s="2"/>
    </row>
    <row r="40" spans="1:47" ht="14.25" customHeight="1" thickBot="1">
      <c r="A40" s="117">
        <v>38</v>
      </c>
      <c r="B40" s="129">
        <f>Anmeldeliste!F9</f>
        <v>0</v>
      </c>
      <c r="M40" s="4">
        <f>IF(Q55=1,P55,"")&amp;IF(Q56=1,P56,"")</f>
      </c>
      <c r="N40" s="3"/>
      <c r="O40" s="257"/>
      <c r="AB40" s="4">
        <f>IF(AN93=2,AM93,"")&amp;IF(AN94=2,AM94,"")</f>
      </c>
      <c r="AC40" s="3"/>
      <c r="AD40" s="257"/>
      <c r="AE40" s="2"/>
      <c r="AF40" s="2"/>
      <c r="AG40" s="2"/>
      <c r="AH40" s="1">
        <v>20</v>
      </c>
      <c r="AI40" s="122">
        <f ca="1" t="shared" si="0"/>
        <v>0</v>
      </c>
      <c r="AJ40" s="3"/>
      <c r="AK40" s="257"/>
      <c r="AP40" s="2"/>
      <c r="AQ40" s="2"/>
      <c r="AR40" s="2"/>
      <c r="AS40" s="2"/>
      <c r="AT40" s="2"/>
      <c r="AU40" s="2"/>
    </row>
    <row r="41" spans="1:47" ht="14.25" customHeight="1" thickBot="1">
      <c r="A41" s="117">
        <v>39</v>
      </c>
      <c r="B41" s="129">
        <f>Anmeldeliste!F10</f>
        <v>0</v>
      </c>
      <c r="D41" s="275" t="s">
        <v>35</v>
      </c>
      <c r="G41" s="253">
        <f>IF(N103=2,M103,"")&amp;IF(N104=2,M104,"")</f>
      </c>
      <c r="H41" s="254"/>
      <c r="J41" s="4">
        <f>IF(N39=1,M39,"")&amp;IF(N40=1,M40,"")</f>
      </c>
      <c r="K41" s="3"/>
      <c r="L41" s="257"/>
      <c r="AB41" s="1">
        <v>12</v>
      </c>
      <c r="AE41" s="2"/>
      <c r="AF41" s="2"/>
      <c r="AG41" s="264"/>
      <c r="AI41" s="123">
        <f ca="1" t="shared" si="0"/>
      </c>
      <c r="AJ41" s="2"/>
      <c r="AK41" s="2"/>
      <c r="AM41" s="2"/>
      <c r="AN41" s="2"/>
      <c r="AO41" s="264"/>
      <c r="AP41" s="8">
        <f>IF(AN37=1,AM37,"")&amp;IF(AN38=1,AM38,"")</f>
      </c>
      <c r="AQ41" s="3"/>
      <c r="AR41" s="257"/>
      <c r="AS41" s="2"/>
      <c r="AT41" s="2"/>
      <c r="AU41" s="2"/>
    </row>
    <row r="42" spans="1:47" ht="14.25" customHeight="1" thickBot="1">
      <c r="A42" s="117">
        <v>40</v>
      </c>
      <c r="B42" s="129">
        <f>Anmeldeliste!F11</f>
        <v>0</v>
      </c>
      <c r="D42" s="276"/>
      <c r="G42" s="255"/>
      <c r="H42" s="256"/>
      <c r="J42" s="4">
        <f>IF(AW97=2,AV97,"")&amp;IF(AW98=2,AV98,"")</f>
      </c>
      <c r="K42" s="3"/>
      <c r="L42" s="257"/>
      <c r="AE42" s="2"/>
      <c r="AF42" s="2"/>
      <c r="AG42" s="264"/>
      <c r="AI42" s="124">
        <f ca="1">IF(OR(MOD(ROW(),4)=1,MOD(ROW(),4)=2),"",INDIRECT("b"&amp;ROUND(ROW()/2+1.5,0)))</f>
      </c>
      <c r="AM42" s="2"/>
      <c r="AN42" s="2"/>
      <c r="AO42" s="264"/>
      <c r="AP42" s="8">
        <f>IF(AN45=1,AM45,"")&amp;IF(AN46=1,AM46,"")</f>
      </c>
      <c r="AQ42" s="3"/>
      <c r="AR42" s="257"/>
      <c r="AS42" s="2"/>
      <c r="AT42" s="2"/>
      <c r="AU42" s="2"/>
    </row>
    <row r="43" spans="1:47" ht="14.25" customHeight="1" thickBot="1">
      <c r="A43" s="117">
        <v>41</v>
      </c>
      <c r="B43" s="129">
        <f>Anmeldeliste!F12</f>
        <v>0</v>
      </c>
      <c r="J43" s="1">
        <v>30</v>
      </c>
      <c r="Y43" s="4">
        <f>IF(AC39=1,AB39,"")&amp;IF(AC40=1,AB40,"")</f>
      </c>
      <c r="Z43" s="3"/>
      <c r="AA43" s="257"/>
      <c r="AE43" s="2"/>
      <c r="AF43" s="2"/>
      <c r="AG43" s="2"/>
      <c r="AH43" s="1">
        <v>21</v>
      </c>
      <c r="AI43" s="122">
        <f ca="1" t="shared" si="0"/>
        <v>0</v>
      </c>
      <c r="AJ43" s="3"/>
      <c r="AK43" s="257"/>
      <c r="AP43" s="2">
        <v>19</v>
      </c>
      <c r="AQ43" s="2"/>
      <c r="AR43" s="2"/>
      <c r="AS43" s="2"/>
      <c r="AT43" s="2"/>
      <c r="AU43" s="2"/>
    </row>
    <row r="44" spans="1:47" ht="14.25" customHeight="1" thickBot="1">
      <c r="A44" s="117">
        <v>42</v>
      </c>
      <c r="B44" s="129">
        <f>Anmeldeliste!F13</f>
        <v>0</v>
      </c>
      <c r="D44" s="275" t="s">
        <v>36</v>
      </c>
      <c r="G44" s="253">
        <f>IF(Q23=2,P23,"")&amp;IF(Q24=2,P24,"")</f>
      </c>
      <c r="H44" s="254"/>
      <c r="Y44" s="4">
        <f>IF(AC47=1,AB47,"")&amp;IF(AC48=1,AB48,"")</f>
      </c>
      <c r="Z44" s="3"/>
      <c r="AA44" s="257"/>
      <c r="AE44" s="2"/>
      <c r="AF44" s="2"/>
      <c r="AG44" s="2"/>
      <c r="AH44" s="1">
        <v>22</v>
      </c>
      <c r="AI44" s="122">
        <f ca="1" t="shared" si="0"/>
        <v>0</v>
      </c>
      <c r="AJ44" s="3"/>
      <c r="AK44" s="257"/>
      <c r="AP44" s="2"/>
      <c r="AQ44" s="2"/>
      <c r="AR44" s="2"/>
      <c r="AS44" s="2"/>
      <c r="AT44" s="2"/>
      <c r="AU44" s="2"/>
    </row>
    <row r="45" spans="1:47" ht="14.25" customHeight="1" thickBot="1">
      <c r="A45" s="117">
        <v>43</v>
      </c>
      <c r="B45" s="129">
        <f>Anmeldeliste!F14</f>
        <v>0</v>
      </c>
      <c r="D45" s="276"/>
      <c r="G45" s="255"/>
      <c r="H45" s="256"/>
      <c r="V45" s="4">
        <f>IF(Z43=1,Y43,"")&amp;IF(Z44=1,Y44,"")</f>
      </c>
      <c r="W45" s="3"/>
      <c r="X45" s="257"/>
      <c r="AE45" s="4">
        <f>IF(AJ43=2,AI43,"")&amp;IF(AJ44=2,AI44,"")</f>
      </c>
      <c r="AF45" s="3"/>
      <c r="AG45" s="257"/>
      <c r="AI45" s="123">
        <f ca="1" t="shared" si="0"/>
      </c>
      <c r="AJ45" s="2"/>
      <c r="AK45" s="2"/>
      <c r="AM45" s="4">
        <f>IF(AJ43=1,AI43,"")&amp;IF(AJ44=1,AI44,"")</f>
      </c>
      <c r="AN45" s="3"/>
      <c r="AO45" s="257"/>
      <c r="AP45" s="2"/>
      <c r="AQ45" s="2"/>
      <c r="AR45" s="2"/>
      <c r="AS45" s="2"/>
      <c r="AT45" s="2"/>
      <c r="AU45" s="2"/>
    </row>
    <row r="46" spans="1:47" ht="14.25" customHeight="1" thickBot="1">
      <c r="A46" s="117">
        <v>44</v>
      </c>
      <c r="B46" s="129">
        <f>Anmeldeliste!F15</f>
        <v>0</v>
      </c>
      <c r="V46" s="4">
        <f>IF(AQ25=2,AP25,"")&amp;IF(AQ26=2,AP26,"")</f>
      </c>
      <c r="W46" s="3"/>
      <c r="X46" s="257"/>
      <c r="AE46" s="4">
        <f>IF(AJ47=2,AI47,"")&amp;IF(AJ48=2,AI48,"")</f>
      </c>
      <c r="AF46" s="3"/>
      <c r="AG46" s="257"/>
      <c r="AI46" s="124">
        <f ca="1" t="shared" si="0"/>
      </c>
      <c r="AM46" s="4">
        <f>IF(AJ47=1,AI47,"")&amp;IF(AJ48=1,AI48,"")</f>
      </c>
      <c r="AN46" s="3"/>
      <c r="AO46" s="257"/>
      <c r="AP46" s="2"/>
      <c r="AQ46" s="2"/>
      <c r="AR46" s="2"/>
      <c r="AS46" s="2"/>
      <c r="AT46" s="2"/>
      <c r="AU46" s="2"/>
    </row>
    <row r="47" spans="1:47" ht="14.25" customHeight="1" thickBot="1">
      <c r="A47" s="117">
        <v>45</v>
      </c>
      <c r="B47" s="129">
        <f>Anmeldeliste!F16</f>
        <v>0</v>
      </c>
      <c r="D47" s="275" t="s">
        <v>36</v>
      </c>
      <c r="G47" s="253">
        <f>IF(Q55=2,P55,"")&amp;IF(Q56=2,P56,"")</f>
      </c>
      <c r="H47" s="254"/>
      <c r="V47" s="1">
        <v>18</v>
      </c>
      <c r="AB47" s="4">
        <f>IF(AF45=1,AE45,"")&amp;IF(AF46=1,AE46,"")</f>
      </c>
      <c r="AC47" s="3"/>
      <c r="AD47" s="257"/>
      <c r="AE47" s="2"/>
      <c r="AF47" s="2"/>
      <c r="AG47" s="2"/>
      <c r="AH47" s="1">
        <v>23</v>
      </c>
      <c r="AI47" s="122">
        <f ca="1" t="shared" si="0"/>
        <v>0</v>
      </c>
      <c r="AJ47" s="3"/>
      <c r="AK47" s="257"/>
      <c r="AM47" s="1">
        <v>6</v>
      </c>
      <c r="AP47" s="2"/>
      <c r="AQ47" s="2"/>
      <c r="AR47" s="2"/>
      <c r="AS47" s="2"/>
      <c r="AT47" s="2"/>
      <c r="AU47" s="2"/>
    </row>
    <row r="48" spans="1:47" ht="14.25" customHeight="1" thickBot="1">
      <c r="A48" s="117">
        <v>46</v>
      </c>
      <c r="B48" s="129">
        <f>Anmeldeliste!F17</f>
        <v>0</v>
      </c>
      <c r="D48" s="276"/>
      <c r="G48" s="255"/>
      <c r="H48" s="256"/>
      <c r="AB48" s="4">
        <f>IF(AN85=2,AM85,"")&amp;IF(AN86=2,AM86,"")</f>
      </c>
      <c r="AC48" s="3"/>
      <c r="AD48" s="257"/>
      <c r="AE48" s="2"/>
      <c r="AF48" s="2"/>
      <c r="AG48" s="2"/>
      <c r="AH48" s="1">
        <v>24</v>
      </c>
      <c r="AI48" s="122">
        <f ca="1" t="shared" si="0"/>
        <v>0</v>
      </c>
      <c r="AJ48" s="3"/>
      <c r="AK48" s="257"/>
      <c r="AP48" s="2"/>
      <c r="AQ48" s="2"/>
      <c r="AR48" s="2"/>
      <c r="AS48" s="2"/>
      <c r="AT48" s="2"/>
      <c r="AU48" s="2"/>
    </row>
    <row r="49" spans="1:47" ht="14.25" customHeight="1" thickBot="1">
      <c r="A49" s="117">
        <v>47</v>
      </c>
      <c r="B49" s="129">
        <f>Anmeldeliste!F18</f>
        <v>0</v>
      </c>
      <c r="T49" s="10"/>
      <c r="AB49" s="1">
        <v>11</v>
      </c>
      <c r="AE49" s="2"/>
      <c r="AF49" s="2"/>
      <c r="AG49" s="264"/>
      <c r="AI49" s="123">
        <f ca="1" t="shared" si="0"/>
      </c>
      <c r="AJ49" s="2"/>
      <c r="AK49" s="2"/>
      <c r="AM49" s="2"/>
      <c r="AN49" s="2"/>
      <c r="AO49" s="264"/>
      <c r="AP49" s="2"/>
      <c r="AQ49" s="2"/>
      <c r="AR49" s="2"/>
      <c r="AS49" s="4">
        <f>IF(AQ41=1,AP41,"")&amp;IF(AQ42=1,AP42,"")</f>
      </c>
      <c r="AT49" s="3"/>
      <c r="AU49" s="257"/>
    </row>
    <row r="50" spans="1:47" ht="14.25" customHeight="1" thickBot="1">
      <c r="A50" s="117">
        <v>48</v>
      </c>
      <c r="B50" s="129">
        <f>Anmeldeliste!F19</f>
        <v>0</v>
      </c>
      <c r="D50" s="275" t="s">
        <v>36</v>
      </c>
      <c r="G50" s="253">
        <f>IF(Q87=2,P87,"")&amp;IF(Q88=2,P88,"")</f>
      </c>
      <c r="H50" s="254"/>
      <c r="AE50" s="2"/>
      <c r="AF50" s="2"/>
      <c r="AG50" s="264"/>
      <c r="AI50" s="124">
        <f ca="1" t="shared" si="0"/>
      </c>
      <c r="AM50" s="2"/>
      <c r="AN50" s="2"/>
      <c r="AO50" s="264"/>
      <c r="AP50" s="2"/>
      <c r="AQ50" s="2"/>
      <c r="AR50" s="2"/>
      <c r="AS50" s="4">
        <f>IF(AQ57=1,AP57,"")&amp;IF(AQ58=1,AP58,"")</f>
      </c>
      <c r="AT50" s="3"/>
      <c r="AU50" s="257"/>
    </row>
    <row r="51" spans="1:47" ht="14.25" customHeight="1" thickBot="1">
      <c r="A51" s="117">
        <v>49</v>
      </c>
      <c r="B51" s="129">
        <f>Anmeldeliste!F20</f>
        <v>0</v>
      </c>
      <c r="D51" s="276"/>
      <c r="G51" s="255"/>
      <c r="H51" s="256"/>
      <c r="AE51" s="2"/>
      <c r="AF51" s="2"/>
      <c r="AG51" s="2"/>
      <c r="AH51" s="1">
        <v>25</v>
      </c>
      <c r="AI51" s="122">
        <f ca="1" t="shared" si="0"/>
        <v>0</v>
      </c>
      <c r="AJ51" s="3"/>
      <c r="AK51" s="257"/>
      <c r="AP51" s="2"/>
      <c r="AQ51" s="2"/>
      <c r="AR51" s="2"/>
      <c r="AS51" s="2">
        <v>26</v>
      </c>
      <c r="AT51" s="2"/>
      <c r="AU51" s="2"/>
    </row>
    <row r="52" spans="1:47" ht="14.25" customHeight="1" thickBot="1">
      <c r="A52" s="117">
        <v>50</v>
      </c>
      <c r="B52" s="129">
        <f>Anmeldeliste!F21</f>
        <v>0</v>
      </c>
      <c r="AE52" s="2"/>
      <c r="AF52" s="2"/>
      <c r="AG52" s="2"/>
      <c r="AH52" s="1">
        <v>26</v>
      </c>
      <c r="AI52" s="122">
        <f ca="1" t="shared" si="0"/>
        <v>0</v>
      </c>
      <c r="AJ52" s="3"/>
      <c r="AK52" s="257"/>
      <c r="AP52" s="2"/>
      <c r="AQ52" s="2"/>
      <c r="AR52" s="2"/>
      <c r="AS52" s="2"/>
      <c r="AT52" s="2"/>
      <c r="AU52" s="2"/>
    </row>
    <row r="53" spans="1:47" ht="14.25" customHeight="1" thickBot="1">
      <c r="A53" s="117">
        <v>51</v>
      </c>
      <c r="B53" s="129">
        <f>Anmeldeliste!F22</f>
        <v>0</v>
      </c>
      <c r="D53" s="275" t="s">
        <v>36</v>
      </c>
      <c r="G53" s="253">
        <f>IF(Q119=2,P119,"")&amp;IF(Q120=2,P120,"")</f>
      </c>
      <c r="H53" s="254"/>
      <c r="S53" s="4">
        <f>IF(W45=1,V45,"")&amp;IF(W46=1,V46,"")</f>
      </c>
      <c r="T53" s="3"/>
      <c r="U53" s="257"/>
      <c r="AE53" s="4">
        <f>IF(AJ51=2,AI51,"")&amp;IF(AJ52=2,AI52,"")</f>
      </c>
      <c r="AF53" s="3"/>
      <c r="AG53" s="257"/>
      <c r="AI53" s="123">
        <f ca="1">IF(OR(MOD(ROW(),4)=1,MOD(ROW(),4)=2),"",INDIRECT("b"&amp;ROUND(ROW()/2+1.5,0)))</f>
      </c>
      <c r="AJ53" s="2"/>
      <c r="AK53" s="2"/>
      <c r="AM53" s="4">
        <f>IF(AJ51=1,AI51,"")&amp;IF(AJ52=1,AI52,"")</f>
      </c>
      <c r="AN53" s="3"/>
      <c r="AO53" s="257"/>
      <c r="AP53" s="2"/>
      <c r="AQ53" s="2"/>
      <c r="AR53" s="2"/>
      <c r="AS53" s="2"/>
      <c r="AT53" s="2"/>
      <c r="AU53" s="2"/>
    </row>
    <row r="54" spans="1:47" ht="14.25" customHeight="1" thickBot="1">
      <c r="A54" s="117">
        <v>52</v>
      </c>
      <c r="B54" s="129">
        <f>Anmeldeliste!F23</f>
        <v>0</v>
      </c>
      <c r="D54" s="276"/>
      <c r="E54" s="11"/>
      <c r="F54" s="11"/>
      <c r="G54" s="255"/>
      <c r="H54" s="256"/>
      <c r="S54" s="4">
        <f>IF(W61=1,V61,"")&amp;IF(W62=1,V62,"")</f>
      </c>
      <c r="T54" s="3"/>
      <c r="U54" s="257"/>
      <c r="AE54" s="4">
        <f>IF(AJ55=2,AI55,"")&amp;IF(AJ56=2,AI56,"")</f>
      </c>
      <c r="AF54" s="3"/>
      <c r="AG54" s="257"/>
      <c r="AI54" s="124">
        <f ca="1" t="shared" si="0"/>
      </c>
      <c r="AM54" s="4">
        <f>IF(AJ55=1,AI55,"")&amp;IF(AJ56=1,AI56,"")</f>
      </c>
      <c r="AN54" s="3"/>
      <c r="AO54" s="257"/>
      <c r="AP54" s="2"/>
      <c r="AQ54" s="2"/>
      <c r="AR54" s="2"/>
      <c r="AS54" s="2"/>
      <c r="AT54" s="2"/>
      <c r="AU54" s="2"/>
    </row>
    <row r="55" spans="1:47" ht="14.25" customHeight="1" thickBot="1">
      <c r="A55" s="117">
        <v>53</v>
      </c>
      <c r="B55" s="129">
        <f>Anmeldeliste!F24</f>
        <v>0</v>
      </c>
      <c r="D55" s="11"/>
      <c r="E55" s="11"/>
      <c r="F55" s="11"/>
      <c r="G55" s="11"/>
      <c r="P55" s="4">
        <f>IF(T53=1,S53,"")&amp;IF(T54=1,S54,"")</f>
      </c>
      <c r="Q55" s="3"/>
      <c r="R55" s="257"/>
      <c r="AB55" s="4">
        <f>IF(AF53=1,AE53,"")&amp;IF(AF54=1,AE54,"")</f>
      </c>
      <c r="AC55" s="3"/>
      <c r="AD55" s="257"/>
      <c r="AE55" s="2"/>
      <c r="AF55" s="2"/>
      <c r="AG55" s="2"/>
      <c r="AH55" s="1">
        <v>27</v>
      </c>
      <c r="AI55" s="122">
        <f ca="1" t="shared" si="0"/>
        <v>0</v>
      </c>
      <c r="AJ55" s="3"/>
      <c r="AK55" s="257"/>
      <c r="AM55" s="1">
        <v>7</v>
      </c>
      <c r="AP55" s="2"/>
      <c r="AQ55" s="2"/>
      <c r="AR55" s="2"/>
      <c r="AS55" s="2"/>
      <c r="AT55" s="2"/>
      <c r="AU55" s="2"/>
    </row>
    <row r="56" spans="1:47" ht="14.25" customHeight="1" thickBot="1">
      <c r="A56" s="117">
        <v>54</v>
      </c>
      <c r="B56" s="129">
        <f>Anmeldeliste!F25</f>
        <v>0</v>
      </c>
      <c r="D56" s="12"/>
      <c r="E56" s="11"/>
      <c r="F56" s="11"/>
      <c r="G56" s="13"/>
      <c r="H56" s="13"/>
      <c r="P56" s="4">
        <f>IF(AT49=2,AS49,"")&amp;IF(AT50=2,AS50,"")</f>
      </c>
      <c r="Q56" s="3"/>
      <c r="R56" s="257"/>
      <c r="AB56" s="4">
        <f>IF(AN77=2,AM77,"")&amp;IF(AN78=2,AM78,"")</f>
      </c>
      <c r="AC56" s="3"/>
      <c r="AD56" s="257"/>
      <c r="AE56" s="2"/>
      <c r="AF56" s="2"/>
      <c r="AG56" s="2"/>
      <c r="AH56" s="1">
        <v>28</v>
      </c>
      <c r="AI56" s="122">
        <f ca="1" t="shared" si="0"/>
        <v>0</v>
      </c>
      <c r="AJ56" s="3"/>
      <c r="AK56" s="257"/>
      <c r="AP56" s="2"/>
      <c r="AQ56" s="2"/>
      <c r="AR56" s="2"/>
      <c r="AS56" s="2"/>
      <c r="AT56" s="2"/>
      <c r="AU56" s="2"/>
    </row>
    <row r="57" spans="1:47" ht="14.25" customHeight="1" thickBot="1">
      <c r="A57" s="117">
        <v>55</v>
      </c>
      <c r="B57" s="129">
        <f>Anmeldeliste!F26</f>
        <v>0</v>
      </c>
      <c r="D57" s="12"/>
      <c r="E57" s="11"/>
      <c r="F57" s="11"/>
      <c r="G57" s="13"/>
      <c r="H57" s="13"/>
      <c r="P57" s="1">
        <v>26</v>
      </c>
      <c r="AB57" s="1">
        <v>10</v>
      </c>
      <c r="AE57" s="2"/>
      <c r="AF57" s="2"/>
      <c r="AG57" s="264"/>
      <c r="AI57" s="123">
        <f ca="1" t="shared" si="0"/>
      </c>
      <c r="AJ57" s="2"/>
      <c r="AK57" s="2"/>
      <c r="AM57" s="2"/>
      <c r="AN57" s="2"/>
      <c r="AO57" s="264"/>
      <c r="AP57" s="4">
        <f>IF(AN53=1,AM53,"")&amp;IF(AN54=1,AM54,"")</f>
      </c>
      <c r="AQ57" s="3"/>
      <c r="AR57" s="257"/>
      <c r="AS57" s="2"/>
      <c r="AT57" s="2"/>
      <c r="AU57" s="2"/>
    </row>
    <row r="58" spans="1:47" ht="14.25" customHeight="1" thickBot="1">
      <c r="A58" s="117">
        <v>56</v>
      </c>
      <c r="B58" s="129">
        <f>Anmeldeliste!F27</f>
        <v>0</v>
      </c>
      <c r="D58" s="11"/>
      <c r="E58" s="11"/>
      <c r="F58" s="11"/>
      <c r="G58" s="11"/>
      <c r="AE58" s="2"/>
      <c r="AF58" s="2"/>
      <c r="AG58" s="264"/>
      <c r="AI58" s="124">
        <f ca="1" t="shared" si="0"/>
      </c>
      <c r="AM58" s="2"/>
      <c r="AN58" s="2"/>
      <c r="AO58" s="264"/>
      <c r="AP58" s="4">
        <f>IF(AN61=1,AM61,"")&amp;IF(AN62=1,AM62,"")</f>
      </c>
      <c r="AQ58" s="3"/>
      <c r="AR58" s="257"/>
      <c r="AS58" s="2"/>
      <c r="AT58" s="2"/>
      <c r="AU58" s="2"/>
    </row>
    <row r="59" spans="1:47" ht="14.25" customHeight="1" thickBot="1">
      <c r="A59" s="117">
        <v>57</v>
      </c>
      <c r="B59" s="129">
        <f>Anmeldeliste!F28</f>
        <v>0</v>
      </c>
      <c r="D59" s="12"/>
      <c r="E59" s="11"/>
      <c r="F59" s="11"/>
      <c r="G59" s="12"/>
      <c r="H59" s="12"/>
      <c r="Y59" s="4">
        <f>IF(AC55=1,AB49,"")&amp;IF(AC56=1,AB56,"")</f>
      </c>
      <c r="Z59" s="3"/>
      <c r="AA59" s="257"/>
      <c r="AE59" s="2"/>
      <c r="AF59" s="2"/>
      <c r="AG59" s="2"/>
      <c r="AH59" s="1">
        <v>29</v>
      </c>
      <c r="AI59" s="122">
        <f ca="1" t="shared" si="0"/>
        <v>0</v>
      </c>
      <c r="AJ59" s="3"/>
      <c r="AK59" s="257"/>
      <c r="AP59" s="2">
        <v>20</v>
      </c>
      <c r="AQ59" s="2"/>
      <c r="AR59" s="2"/>
      <c r="AS59" s="2"/>
      <c r="AT59" s="2"/>
      <c r="AU59" s="2"/>
    </row>
    <row r="60" spans="1:47" ht="14.25" customHeight="1" thickBot="1">
      <c r="A60" s="117">
        <v>58</v>
      </c>
      <c r="B60" s="129">
        <f>Anmeldeliste!F29</f>
        <v>0</v>
      </c>
      <c r="D60" s="12"/>
      <c r="E60" s="11"/>
      <c r="F60" s="11"/>
      <c r="G60" s="12"/>
      <c r="H60" s="12"/>
      <c r="Y60" s="4">
        <f>IF(AC63=1,AB63,"")&amp;IF(AC64=1,AB64,"")</f>
      </c>
      <c r="Z60" s="3"/>
      <c r="AA60" s="257"/>
      <c r="AE60" s="2"/>
      <c r="AF60" s="2"/>
      <c r="AG60" s="2"/>
      <c r="AH60" s="1">
        <v>30</v>
      </c>
      <c r="AI60" s="122">
        <f ca="1" t="shared" si="0"/>
        <v>0</v>
      </c>
      <c r="AJ60" s="3"/>
      <c r="AK60" s="257"/>
      <c r="AP60" s="2"/>
      <c r="AQ60" s="2"/>
      <c r="AR60" s="2"/>
      <c r="AS60" s="2"/>
      <c r="AT60" s="2"/>
      <c r="AU60" s="2"/>
    </row>
    <row r="61" spans="1:47" ht="14.25" customHeight="1" thickBot="1">
      <c r="A61" s="117">
        <v>59</v>
      </c>
      <c r="B61" s="129">
        <f>Anmeldeliste!F30</f>
        <v>0</v>
      </c>
      <c r="D61" s="11"/>
      <c r="E61" s="11"/>
      <c r="F61" s="11"/>
      <c r="G61" s="11"/>
      <c r="V61" s="4">
        <f>IF(Z59=1,Y59,"")&amp;IF(Z60=1,Y60,"")</f>
      </c>
      <c r="W61" s="3"/>
      <c r="X61" s="257"/>
      <c r="AE61" s="4">
        <f>IF(AJ59=2,AI59,"")&amp;IF(AJ60=2,AI60,"")</f>
      </c>
      <c r="AF61" s="3"/>
      <c r="AG61" s="257"/>
      <c r="AI61" s="123">
        <f ca="1" t="shared" si="0"/>
      </c>
      <c r="AJ61" s="2"/>
      <c r="AK61" s="2"/>
      <c r="AM61" s="4">
        <f>IF(AJ59=1,AI59,"")&amp;IF(AJ60=1,AI60,"")</f>
      </c>
      <c r="AN61" s="3"/>
      <c r="AO61" s="257"/>
      <c r="AP61" s="2"/>
      <c r="AQ61" s="2"/>
      <c r="AR61" s="2"/>
      <c r="AS61" s="2"/>
      <c r="AT61" s="2"/>
      <c r="AU61" s="2"/>
    </row>
    <row r="62" spans="1:47" ht="14.25" customHeight="1" thickBot="1">
      <c r="A62" s="117">
        <v>60</v>
      </c>
      <c r="B62" s="129">
        <f>Anmeldeliste!F31</f>
        <v>0</v>
      </c>
      <c r="D62" s="11"/>
      <c r="E62" s="11"/>
      <c r="F62" s="11"/>
      <c r="G62" s="11"/>
      <c r="V62" s="4">
        <f>IF(AQ9=2,AP9,"")&amp;IF(AQ10=2,AP10,"")</f>
      </c>
      <c r="W62" s="3"/>
      <c r="X62" s="257"/>
      <c r="AE62" s="4">
        <f>IF(AJ63=2,AI63,"")&amp;IF(AJ64=2,AI64,"")</f>
      </c>
      <c r="AF62" s="3"/>
      <c r="AG62" s="257"/>
      <c r="AI62" s="124">
        <f ca="1" t="shared" si="0"/>
      </c>
      <c r="AM62" s="4">
        <f>IF(AJ63=1,AI63,"")&amp;IF(AJ64=1,AI64,"")</f>
      </c>
      <c r="AN62" s="3"/>
      <c r="AO62" s="257"/>
      <c r="AP62" s="2"/>
      <c r="AQ62" s="2"/>
      <c r="AR62" s="2"/>
      <c r="AS62" s="2"/>
      <c r="AT62" s="2"/>
      <c r="AU62" s="2"/>
    </row>
    <row r="63" spans="1:47" ht="14.25" customHeight="1" thickBot="1">
      <c r="A63" s="117">
        <v>61</v>
      </c>
      <c r="B63" s="129">
        <f>Anmeldeliste!F32</f>
        <v>0</v>
      </c>
      <c r="D63" s="11"/>
      <c r="E63" s="11"/>
      <c r="F63" s="11"/>
      <c r="G63" s="11"/>
      <c r="V63" s="1">
        <v>17</v>
      </c>
      <c r="AB63" s="4">
        <f>IF(AF61=1,AE61,"")&amp;IF(AF62=1,AE62,"")</f>
      </c>
      <c r="AC63" s="3"/>
      <c r="AD63" s="257"/>
      <c r="AE63" s="2"/>
      <c r="AF63" s="2"/>
      <c r="AG63" s="2"/>
      <c r="AH63" s="1">
        <v>31</v>
      </c>
      <c r="AI63" s="122">
        <f ca="1" t="shared" si="0"/>
        <v>0</v>
      </c>
      <c r="AJ63" s="3"/>
      <c r="AK63" s="257"/>
      <c r="AM63" s="1">
        <v>8</v>
      </c>
      <c r="AP63" s="2"/>
      <c r="AQ63" s="2"/>
      <c r="AR63" s="2"/>
      <c r="AS63" s="2"/>
      <c r="AT63" s="2"/>
      <c r="AU63" s="2"/>
    </row>
    <row r="64" spans="1:47" ht="14.25" customHeight="1" thickBot="1">
      <c r="A64" s="117">
        <v>62</v>
      </c>
      <c r="B64" s="129">
        <f>Anmeldeliste!F33</f>
        <v>0</v>
      </c>
      <c r="D64" s="11"/>
      <c r="E64" s="11"/>
      <c r="F64" s="11"/>
      <c r="G64" s="11"/>
      <c r="AB64" s="4">
        <f>IF(AN69=2,AM69,"")&amp;IF(AN70=2,AM70,"")</f>
      </c>
      <c r="AC64" s="3"/>
      <c r="AD64" s="257"/>
      <c r="AE64" s="2"/>
      <c r="AF64" s="2"/>
      <c r="AG64" s="2"/>
      <c r="AH64" s="1">
        <v>32</v>
      </c>
      <c r="AI64" s="122">
        <f ca="1" t="shared" si="0"/>
        <v>0</v>
      </c>
      <c r="AJ64" s="3"/>
      <c r="AK64" s="257"/>
      <c r="AP64" s="2"/>
      <c r="AQ64" s="2"/>
      <c r="AR64" s="2"/>
      <c r="AS64" s="2"/>
      <c r="AT64" s="2"/>
      <c r="AU64" s="2"/>
    </row>
    <row r="65" spans="1:53" ht="14.25" customHeight="1" thickBot="1">
      <c r="A65" s="117">
        <v>63</v>
      </c>
      <c r="B65" s="129">
        <f>Anmeldeliste!F34</f>
        <v>0</v>
      </c>
      <c r="D65" s="11"/>
      <c r="E65" s="11"/>
      <c r="F65" s="11"/>
      <c r="G65" s="11"/>
      <c r="AB65" s="1">
        <v>9</v>
      </c>
      <c r="AE65" s="2"/>
      <c r="AF65" s="2"/>
      <c r="AG65" s="264"/>
      <c r="AI65" s="123">
        <f ca="1" t="shared" si="0"/>
      </c>
      <c r="AJ65" s="2"/>
      <c r="AK65" s="2"/>
      <c r="AM65" s="2"/>
      <c r="AN65" s="2"/>
      <c r="AO65" s="264"/>
      <c r="AP65" s="2"/>
      <c r="AQ65" s="2"/>
      <c r="AR65" s="2"/>
      <c r="AS65" s="2"/>
      <c r="AT65" s="2"/>
      <c r="AU65" s="2"/>
      <c r="AY65" s="4">
        <f>IF(AW33=1,AV33,"")&amp;IF(AW34=1,AV34,"")</f>
      </c>
      <c r="AZ65" s="3">
        <v>1</v>
      </c>
      <c r="BA65" s="257"/>
    </row>
    <row r="66" spans="1:53" ht="14.25" customHeight="1" thickBot="1">
      <c r="A66" s="118">
        <v>64</v>
      </c>
      <c r="B66" s="129">
        <f>Anmeldeliste!F35</f>
        <v>0</v>
      </c>
      <c r="D66" s="11"/>
      <c r="E66" s="11"/>
      <c r="F66" s="11"/>
      <c r="G66" s="11"/>
      <c r="AE66" s="2"/>
      <c r="AF66" s="2"/>
      <c r="AG66" s="264"/>
      <c r="AI66" s="124">
        <f ca="1" t="shared" si="0"/>
      </c>
      <c r="AM66" s="2"/>
      <c r="AN66" s="2"/>
      <c r="AO66" s="264"/>
      <c r="AP66" s="2"/>
      <c r="AQ66" s="2"/>
      <c r="AR66" s="2"/>
      <c r="AS66" s="2"/>
      <c r="AT66" s="2"/>
      <c r="AU66" s="2"/>
      <c r="AY66" s="4">
        <f>IF(AW97=1,AV97,"")&amp;IF(AW98=1,AV98,"")</f>
      </c>
      <c r="AZ66" s="3">
        <v>2</v>
      </c>
      <c r="BA66" s="257"/>
    </row>
    <row r="67" spans="31:51" ht="14.25" customHeight="1">
      <c r="AE67" s="2"/>
      <c r="AF67" s="2"/>
      <c r="AG67" s="2"/>
      <c r="AH67" s="1">
        <v>33</v>
      </c>
      <c r="AI67" s="122">
        <f ca="1" t="shared" si="0"/>
        <v>0</v>
      </c>
      <c r="AJ67" s="3"/>
      <c r="AK67" s="257"/>
      <c r="AP67" s="2"/>
      <c r="AQ67" s="2"/>
      <c r="AR67" s="2"/>
      <c r="AS67" s="2"/>
      <c r="AT67" s="2"/>
      <c r="AU67" s="2"/>
      <c r="AY67" s="1">
        <v>31</v>
      </c>
    </row>
    <row r="68" spans="31:47" ht="14.25" customHeight="1">
      <c r="AE68" s="2"/>
      <c r="AF68" s="2"/>
      <c r="AG68" s="2"/>
      <c r="AH68" s="1">
        <v>34</v>
      </c>
      <c r="AI68" s="122">
        <f aca="true" ca="1" t="shared" si="1" ref="AI68:AI73">IF(OR(MOD(ROW(),4)=1,MOD(ROW(),4)=2),"",INDIRECT("b"&amp;ROUND(ROW()/2+1.5,0)))</f>
        <v>0</v>
      </c>
      <c r="AJ68" s="3"/>
      <c r="AK68" s="257"/>
      <c r="AP68" s="2"/>
      <c r="AQ68" s="2"/>
      <c r="AR68" s="2"/>
      <c r="AS68" s="2"/>
      <c r="AT68" s="2"/>
      <c r="AU68" s="2"/>
    </row>
    <row r="69" spans="31:47" ht="14.25" customHeight="1">
      <c r="AE69" s="4">
        <f>IF(AJ67=2,AI67,"")&amp;IF(AJ68=2,AI68,"")</f>
      </c>
      <c r="AF69" s="3"/>
      <c r="AG69" s="257"/>
      <c r="AI69" s="123">
        <f ca="1" t="shared" si="1"/>
      </c>
      <c r="AJ69" s="2"/>
      <c r="AK69" s="2"/>
      <c r="AM69" s="4">
        <f>IF(AJ67=1,AI67,"")&amp;IF(AJ68=1,AI68,"")</f>
      </c>
      <c r="AN69" s="3"/>
      <c r="AO69" s="257"/>
      <c r="AP69" s="2"/>
      <c r="AQ69" s="2"/>
      <c r="AR69" s="2"/>
      <c r="AS69" s="2"/>
      <c r="AT69" s="2"/>
      <c r="AU69" s="2"/>
    </row>
    <row r="70" spans="7:47" ht="14.25" customHeight="1">
      <c r="G70" s="4">
        <f>IF(K41=1,J41,"")&amp;IF(K42=1,J42,"")</f>
      </c>
      <c r="H70" s="3">
        <v>1</v>
      </c>
      <c r="I70" s="257"/>
      <c r="AE70" s="4">
        <f>IF(AJ71=2,AI71,"")&amp;IF(AJ72=2,AI72,"")</f>
      </c>
      <c r="AF70" s="3"/>
      <c r="AG70" s="257"/>
      <c r="AI70" s="124">
        <f ca="1" t="shared" si="1"/>
      </c>
      <c r="AM70" s="4">
        <f>IF(AJ71=1,AI71,"")&amp;IF(AJ72=1,AI72,"")</f>
      </c>
      <c r="AN70" s="3"/>
      <c r="AO70" s="257"/>
      <c r="AP70" s="2"/>
      <c r="AQ70" s="2"/>
      <c r="AR70" s="2"/>
      <c r="AS70" s="2"/>
      <c r="AT70" s="2"/>
      <c r="AU70" s="2"/>
    </row>
    <row r="71" spans="7:47" ht="14.25" customHeight="1">
      <c r="G71" s="4">
        <f>IF(K105=1,J105,"")&amp;IF(K106=1,J106,"")</f>
      </c>
      <c r="H71" s="3">
        <v>2</v>
      </c>
      <c r="I71" s="257"/>
      <c r="AB71" s="4">
        <f>IF(AF69=1,AE69,"")&amp;IF(AF70=1,AE70,"")</f>
      </c>
      <c r="AC71" s="3"/>
      <c r="AD71" s="257"/>
      <c r="AE71" s="2"/>
      <c r="AF71" s="2"/>
      <c r="AG71" s="2"/>
      <c r="AH71" s="1">
        <v>35</v>
      </c>
      <c r="AI71" s="122">
        <f ca="1" t="shared" si="1"/>
        <v>0</v>
      </c>
      <c r="AJ71" s="3"/>
      <c r="AK71" s="257"/>
      <c r="AM71" s="1">
        <v>9</v>
      </c>
      <c r="AP71" s="2"/>
      <c r="AQ71" s="2"/>
      <c r="AR71" s="2"/>
      <c r="AS71" s="2"/>
      <c r="AT71" s="2"/>
      <c r="AU71" s="2"/>
    </row>
    <row r="72" spans="4:47" ht="14.25" customHeight="1">
      <c r="D72" s="4">
        <f>IF(H70=1,G70,"")&amp;IF(H71=1,G71,"")</f>
      </c>
      <c r="E72" s="3">
        <v>1</v>
      </c>
      <c r="F72" s="273"/>
      <c r="AB72" s="4">
        <f>IF(AN61=2,AM61,"")&amp;IF(AN62=2,AM62,"")</f>
      </c>
      <c r="AC72" s="3"/>
      <c r="AD72" s="257"/>
      <c r="AE72" s="2"/>
      <c r="AF72" s="2"/>
      <c r="AG72" s="2"/>
      <c r="AH72" s="1">
        <v>36</v>
      </c>
      <c r="AI72" s="122">
        <f ca="1" t="shared" si="1"/>
        <v>0</v>
      </c>
      <c r="AJ72" s="3"/>
      <c r="AK72" s="257"/>
      <c r="AP72" s="2"/>
      <c r="AQ72" s="2"/>
      <c r="AR72" s="2"/>
      <c r="AS72" s="2"/>
      <c r="AT72" s="2"/>
      <c r="AU72" s="2"/>
    </row>
    <row r="73" spans="4:47" ht="14.25" customHeight="1">
      <c r="D73" s="4">
        <f>IF(AZ65=2,AY65,"")&amp;IF(AZ66=2,AY66,"")</f>
      </c>
      <c r="E73" s="3">
        <v>2</v>
      </c>
      <c r="F73" s="274"/>
      <c r="AB73" s="1">
        <v>8</v>
      </c>
      <c r="AE73" s="2"/>
      <c r="AF73" s="2"/>
      <c r="AG73" s="264"/>
      <c r="AI73" s="123">
        <f ca="1" t="shared" si="1"/>
      </c>
      <c r="AJ73" s="2"/>
      <c r="AK73" s="2"/>
      <c r="AM73" s="2"/>
      <c r="AN73" s="2"/>
      <c r="AO73" s="264"/>
      <c r="AP73" s="4">
        <f>IF(AN69=1,AM69,"")&amp;IF(AN70=1,AM70,"")</f>
      </c>
      <c r="AQ73" s="3"/>
      <c r="AR73" s="257"/>
      <c r="AS73" s="2"/>
      <c r="AT73" s="2"/>
      <c r="AU73" s="2"/>
    </row>
    <row r="74" spans="4:47" ht="14.25" customHeight="1">
      <c r="D74" s="1">
        <v>31</v>
      </c>
      <c r="AE74" s="2"/>
      <c r="AF74" s="2"/>
      <c r="AG74" s="264"/>
      <c r="AI74" s="124">
        <f aca="true" ca="1" t="shared" si="2" ref="AI74:AI84">IF(OR(MOD(ROW(),4)=1,MOD(ROW(),4)=2),"",INDIRECT("b"&amp;ROUND(ROW()/2+1.5,0)))</f>
      </c>
      <c r="AM74" s="2"/>
      <c r="AN74" s="2"/>
      <c r="AO74" s="264"/>
      <c r="AP74" s="4">
        <f>IF(AN77=1,AM77,"")&amp;IF(AN78=1,AM78,"")</f>
      </c>
      <c r="AQ74" s="3"/>
      <c r="AR74" s="257"/>
      <c r="AS74" s="2"/>
      <c r="AT74" s="2"/>
      <c r="AU74" s="2"/>
    </row>
    <row r="75" spans="25:47" ht="14.25" customHeight="1">
      <c r="Y75" s="4">
        <f>IF(AC71=1,AB65,"")&amp;IF(AC72=1,AB72,"")</f>
      </c>
      <c r="Z75" s="3"/>
      <c r="AA75" s="257"/>
      <c r="AE75" s="2"/>
      <c r="AF75" s="2"/>
      <c r="AG75" s="2"/>
      <c r="AH75" s="1">
        <v>37</v>
      </c>
      <c r="AI75" s="122">
        <f ca="1" t="shared" si="2"/>
        <v>0</v>
      </c>
      <c r="AJ75" s="3"/>
      <c r="AK75" s="257"/>
      <c r="AP75" s="2">
        <v>21</v>
      </c>
      <c r="AQ75" s="2"/>
      <c r="AR75" s="2"/>
      <c r="AS75" s="2"/>
      <c r="AT75" s="2"/>
      <c r="AU75" s="2"/>
    </row>
    <row r="76" spans="25:47" ht="14.25" customHeight="1">
      <c r="Y76" s="4">
        <f>IF(AC79=1,AB79,"")&amp;IF(AC80=1,AB80,"")</f>
      </c>
      <c r="Z76" s="3"/>
      <c r="AA76" s="257"/>
      <c r="AE76" s="2"/>
      <c r="AF76" s="2"/>
      <c r="AG76" s="2"/>
      <c r="AH76" s="1">
        <v>38</v>
      </c>
      <c r="AI76" s="122">
        <f ca="1" t="shared" si="2"/>
        <v>0</v>
      </c>
      <c r="AJ76" s="3"/>
      <c r="AK76" s="257"/>
      <c r="AP76" s="2"/>
      <c r="AQ76" s="2"/>
      <c r="AR76" s="2"/>
      <c r="AS76" s="2"/>
      <c r="AT76" s="2"/>
      <c r="AU76" s="2"/>
    </row>
    <row r="77" spans="22:47" ht="14.25" customHeight="1">
      <c r="V77" s="4">
        <f>IF(Z75=1,Y75,"")&amp;IF(Z76=1,Y76,"")</f>
      </c>
      <c r="W77" s="3"/>
      <c r="X77" s="257"/>
      <c r="AE77" s="4">
        <f>IF(AJ75=2,AI75,"")&amp;IF(AJ76=2,AI76,"")</f>
      </c>
      <c r="AF77" s="3"/>
      <c r="AG77" s="257"/>
      <c r="AI77" s="123">
        <f ca="1" t="shared" si="2"/>
      </c>
      <c r="AJ77" s="2"/>
      <c r="AK77" s="2"/>
      <c r="AM77" s="4">
        <f>IF(AJ75=1,AI75,"")&amp;IF(AJ76=1,AI76,"")</f>
      </c>
      <c r="AN77" s="3"/>
      <c r="AO77" s="257"/>
      <c r="AP77" s="2"/>
      <c r="AQ77" s="2"/>
      <c r="AR77" s="2"/>
      <c r="AS77" s="2"/>
      <c r="AT77" s="2"/>
      <c r="AU77" s="2"/>
    </row>
    <row r="78" spans="22:47" ht="14.25" customHeight="1">
      <c r="V78" s="4">
        <f>IF(AQ121=2,AP121,"")&amp;IF(AQ122=2,AP122,"")</f>
      </c>
      <c r="W78" s="3"/>
      <c r="X78" s="257"/>
      <c r="AE78" s="4">
        <f>IF(AJ79=2,AI79,"")&amp;IF(AJ80=2,AI80,"")</f>
      </c>
      <c r="AF78" s="3"/>
      <c r="AG78" s="257"/>
      <c r="AI78" s="124">
        <f ca="1" t="shared" si="2"/>
      </c>
      <c r="AM78" s="4">
        <f>IF(AJ79=1,AI79,"")&amp;IF(AJ80=1,AI80,"")</f>
      </c>
      <c r="AN78" s="3"/>
      <c r="AO78" s="257"/>
      <c r="AP78" s="2"/>
      <c r="AQ78" s="2"/>
      <c r="AR78" s="2"/>
      <c r="AS78" s="2"/>
      <c r="AT78" s="2"/>
      <c r="AU78" s="2"/>
    </row>
    <row r="79" spans="22:47" ht="14.25" customHeight="1">
      <c r="V79" s="14">
        <v>24</v>
      </c>
      <c r="AB79" s="4">
        <f>IF(AF77=1,AE77,"")&amp;IF(AF78=1,AE78,"")</f>
      </c>
      <c r="AC79" s="3"/>
      <c r="AD79" s="257"/>
      <c r="AE79" s="2"/>
      <c r="AF79" s="2"/>
      <c r="AG79" s="2"/>
      <c r="AH79" s="1">
        <v>39</v>
      </c>
      <c r="AI79" s="122">
        <f ca="1" t="shared" si="2"/>
        <v>0</v>
      </c>
      <c r="AJ79" s="3"/>
      <c r="AK79" s="257"/>
      <c r="AM79" s="1">
        <v>10</v>
      </c>
      <c r="AP79" s="2"/>
      <c r="AQ79" s="2"/>
      <c r="AR79" s="2"/>
      <c r="AS79" s="2"/>
      <c r="AT79" s="2"/>
      <c r="AU79" s="2"/>
    </row>
    <row r="80" spans="28:47" ht="14.25" customHeight="1">
      <c r="AB80" s="4">
        <f>IF(AN53=2,AM53,"")&amp;IF(AN54=2,AM54,"")</f>
      </c>
      <c r="AC80" s="3"/>
      <c r="AD80" s="257"/>
      <c r="AE80" s="2"/>
      <c r="AF80" s="2"/>
      <c r="AG80" s="2"/>
      <c r="AH80" s="1">
        <v>40</v>
      </c>
      <c r="AI80" s="122">
        <f ca="1" t="shared" si="2"/>
        <v>0</v>
      </c>
      <c r="AJ80" s="3"/>
      <c r="AK80" s="257"/>
      <c r="AP80" s="2"/>
      <c r="AQ80" s="2"/>
      <c r="AR80" s="2"/>
      <c r="AS80" s="2"/>
      <c r="AT80" s="2"/>
      <c r="AU80" s="2"/>
    </row>
    <row r="81" spans="28:47" ht="14.25" customHeight="1">
      <c r="AB81" s="1">
        <v>7</v>
      </c>
      <c r="AE81" s="2"/>
      <c r="AF81" s="2"/>
      <c r="AG81" s="264"/>
      <c r="AI81" s="123">
        <f ca="1" t="shared" si="2"/>
      </c>
      <c r="AJ81" s="2"/>
      <c r="AK81" s="2"/>
      <c r="AM81" s="2"/>
      <c r="AN81" s="2"/>
      <c r="AO81" s="264"/>
      <c r="AP81" s="2"/>
      <c r="AQ81" s="2"/>
      <c r="AR81" s="2"/>
      <c r="AS81" s="4">
        <f>IF(AQ73=1,AP73,"")&amp;IF(AQ74=1,AP74,"")</f>
      </c>
      <c r="AT81" s="3"/>
      <c r="AU81" s="257"/>
    </row>
    <row r="82" spans="31:47" ht="14.25" customHeight="1">
      <c r="AE82" s="2"/>
      <c r="AF82" s="2"/>
      <c r="AG82" s="264"/>
      <c r="AI82" s="124">
        <f ca="1" t="shared" si="2"/>
      </c>
      <c r="AM82" s="2"/>
      <c r="AN82" s="2"/>
      <c r="AO82" s="264"/>
      <c r="AP82" s="2"/>
      <c r="AQ82" s="2"/>
      <c r="AR82" s="2"/>
      <c r="AS82" s="4">
        <f>IF(AQ89=1,AP89,"")&amp;IF(AQ90=1,AP90,"")</f>
      </c>
      <c r="AT82" s="3"/>
      <c r="AU82" s="257"/>
    </row>
    <row r="83" spans="31:47" ht="14.25" customHeight="1">
      <c r="AE83" s="2"/>
      <c r="AF83" s="2"/>
      <c r="AG83" s="2"/>
      <c r="AH83" s="1">
        <v>41</v>
      </c>
      <c r="AI83" s="122">
        <f ca="1" t="shared" si="2"/>
        <v>0</v>
      </c>
      <c r="AJ83" s="3"/>
      <c r="AK83" s="257"/>
      <c r="AP83" s="2"/>
      <c r="AQ83" s="2"/>
      <c r="AR83" s="2"/>
      <c r="AS83" s="2">
        <v>27</v>
      </c>
      <c r="AT83" s="2"/>
      <c r="AU83" s="2"/>
    </row>
    <row r="84" spans="31:47" ht="14.25" customHeight="1">
      <c r="AE84" s="2"/>
      <c r="AF84" s="2"/>
      <c r="AG84" s="2"/>
      <c r="AH84" s="1">
        <v>42</v>
      </c>
      <c r="AI84" s="122">
        <f ca="1" t="shared" si="2"/>
        <v>0</v>
      </c>
      <c r="AJ84" s="3"/>
      <c r="AK84" s="257"/>
      <c r="AP84" s="2"/>
      <c r="AQ84" s="2"/>
      <c r="AR84" s="2"/>
      <c r="AS84" s="2"/>
      <c r="AT84" s="2"/>
      <c r="AU84" s="2"/>
    </row>
    <row r="85" spans="19:47" ht="14.25" customHeight="1">
      <c r="S85" s="4">
        <f>IF(W77=1,V77,"")&amp;IF(W78=1,V78,"")</f>
      </c>
      <c r="T85" s="3"/>
      <c r="U85" s="257"/>
      <c r="AE85" s="4">
        <f>IF(AJ83=2,AI83,"")&amp;IF(AJ84=2,AI84,"")</f>
      </c>
      <c r="AF85" s="3"/>
      <c r="AG85" s="257"/>
      <c r="AI85" s="123">
        <f ca="1">IF(OR(MOD(ROW(),4)=1,MOD(ROW(),4)=2),"",INDIRECT("b"&amp;ROUND(ROW()/2+1.5,0)))</f>
      </c>
      <c r="AJ85" s="2"/>
      <c r="AK85" s="2"/>
      <c r="AM85" s="4">
        <f>IF(AJ83=1,AI83,"")&amp;IF(AJ84=1,AI84,"")</f>
      </c>
      <c r="AN85" s="3"/>
      <c r="AO85" s="257"/>
      <c r="AP85" s="2"/>
      <c r="AQ85" s="2"/>
      <c r="AR85" s="2"/>
      <c r="AS85" s="2"/>
      <c r="AT85" s="2"/>
      <c r="AU85" s="2"/>
    </row>
    <row r="86" spans="19:47" ht="14.25" customHeight="1">
      <c r="S86" s="4">
        <f>IF(W93=1,V93,"")&amp;IF(W94=1,V94,"")</f>
      </c>
      <c r="T86" s="3"/>
      <c r="U86" s="257"/>
      <c r="AE86" s="4">
        <f>IF(AJ87=2,AI87,"")&amp;IF(AJ88=2,AI88,"")</f>
      </c>
      <c r="AF86" s="3"/>
      <c r="AG86" s="257"/>
      <c r="AI86" s="124">
        <f aca="true" ca="1" t="shared" si="3" ref="AI86:AI104">IF(OR(MOD(ROW(),4)=1,MOD(ROW(),4)=2),"",INDIRECT("b"&amp;ROUND(ROW()/2+1.5,0)))</f>
      </c>
      <c r="AM86" s="4">
        <f>IF(AJ87=1,AI87,"")&amp;IF(AJ88=1,AI88,"")</f>
      </c>
      <c r="AN86" s="3"/>
      <c r="AO86" s="257"/>
      <c r="AP86" s="2"/>
      <c r="AQ86" s="2"/>
      <c r="AR86" s="2"/>
      <c r="AS86" s="2"/>
      <c r="AT86" s="2"/>
      <c r="AU86" s="2"/>
    </row>
    <row r="87" spans="16:47" ht="14.25" customHeight="1">
      <c r="P87" s="4">
        <f>IF(T85=1,S85,"")&amp;IF(T86=1,S86,"")</f>
      </c>
      <c r="Q87" s="3"/>
      <c r="R87" s="257"/>
      <c r="AB87" s="4">
        <f>IF(AF85=1,AE85,"")&amp;IF(AF86=1,AE86,"")</f>
      </c>
      <c r="AC87" s="3"/>
      <c r="AD87" s="257"/>
      <c r="AE87" s="2"/>
      <c r="AF87" s="2"/>
      <c r="AG87" s="2"/>
      <c r="AH87" s="1">
        <v>43</v>
      </c>
      <c r="AI87" s="122">
        <f ca="1" t="shared" si="3"/>
        <v>0</v>
      </c>
      <c r="AJ87" s="3"/>
      <c r="AK87" s="257"/>
      <c r="AM87" s="1">
        <v>11</v>
      </c>
      <c r="AP87" s="2"/>
      <c r="AQ87" s="2"/>
      <c r="AR87" s="2"/>
      <c r="AS87" s="2"/>
      <c r="AT87" s="2"/>
      <c r="AU87" s="2"/>
    </row>
    <row r="88" spans="16:47" ht="14.25" customHeight="1">
      <c r="P88" s="4">
        <f>IF(AT81=2,AS81,"")&amp;IF(AT82=2,AS82,"")</f>
      </c>
      <c r="Q88" s="3"/>
      <c r="R88" s="257"/>
      <c r="AB88" s="4">
        <f>IF(AN45=2,AM45,"")&amp;IF(AN46=2,AM46,"")</f>
      </c>
      <c r="AC88" s="3"/>
      <c r="AD88" s="257"/>
      <c r="AE88" s="2"/>
      <c r="AF88" s="2"/>
      <c r="AG88" s="2"/>
      <c r="AH88" s="1">
        <v>44</v>
      </c>
      <c r="AI88" s="122">
        <f ca="1" t="shared" si="3"/>
        <v>0</v>
      </c>
      <c r="AJ88" s="3"/>
      <c r="AK88" s="257"/>
      <c r="AP88" s="2"/>
      <c r="AQ88" s="2"/>
      <c r="AR88" s="2"/>
      <c r="AS88" s="2"/>
      <c r="AT88" s="2"/>
      <c r="AU88" s="2"/>
    </row>
    <row r="89" spans="16:47" ht="14.25" customHeight="1">
      <c r="P89" s="1">
        <v>27</v>
      </c>
      <c r="AB89" s="1">
        <v>6</v>
      </c>
      <c r="AE89" s="2"/>
      <c r="AF89" s="2"/>
      <c r="AG89" s="264"/>
      <c r="AI89" s="123">
        <f ca="1" t="shared" si="3"/>
      </c>
      <c r="AJ89" s="2"/>
      <c r="AK89" s="2"/>
      <c r="AM89" s="2"/>
      <c r="AN89" s="2"/>
      <c r="AO89" s="264"/>
      <c r="AP89" s="4">
        <f>IF(AN85=1,AM85,"")&amp;IF(AN86=1,AM86,"")</f>
      </c>
      <c r="AQ89" s="3"/>
      <c r="AR89" s="257"/>
      <c r="AS89" s="2"/>
      <c r="AT89" s="2"/>
      <c r="AU89" s="2"/>
    </row>
    <row r="90" spans="31:47" ht="14.25" customHeight="1">
      <c r="AE90" s="2"/>
      <c r="AF90" s="2"/>
      <c r="AG90" s="264"/>
      <c r="AI90" s="124">
        <f ca="1" t="shared" si="3"/>
      </c>
      <c r="AM90" s="2"/>
      <c r="AN90" s="2"/>
      <c r="AO90" s="264"/>
      <c r="AP90" s="4">
        <f>IF(AN93=1,AM93,"")&amp;IF(AN94=1,AM94,"")</f>
      </c>
      <c r="AQ90" s="3"/>
      <c r="AR90" s="257"/>
      <c r="AS90" s="2"/>
      <c r="AT90" s="2"/>
      <c r="AU90" s="2"/>
    </row>
    <row r="91" spans="25:47" ht="14.25" customHeight="1">
      <c r="Y91" s="4">
        <f>IF(AC87=1,AB81,"")&amp;IF(AC88=1,AB88,"")</f>
      </c>
      <c r="Z91" s="3"/>
      <c r="AA91" s="257"/>
      <c r="AE91" s="2"/>
      <c r="AF91" s="2"/>
      <c r="AG91" s="2"/>
      <c r="AH91" s="1">
        <v>45</v>
      </c>
      <c r="AI91" s="122">
        <f ca="1" t="shared" si="3"/>
        <v>0</v>
      </c>
      <c r="AJ91" s="3"/>
      <c r="AK91" s="257"/>
      <c r="AP91" s="2">
        <v>22</v>
      </c>
      <c r="AQ91" s="2"/>
      <c r="AR91" s="2"/>
      <c r="AS91" s="2"/>
      <c r="AT91" s="2"/>
      <c r="AU91" s="2"/>
    </row>
    <row r="92" spans="25:47" ht="14.25" customHeight="1">
      <c r="Y92" s="4">
        <f>IF(AC95=1,AB95,"")&amp;IF(AC96=1,AB96,"")</f>
      </c>
      <c r="Z92" s="3"/>
      <c r="AA92" s="257"/>
      <c r="AE92" s="2"/>
      <c r="AF92" s="2"/>
      <c r="AG92" s="2"/>
      <c r="AH92" s="1">
        <v>46</v>
      </c>
      <c r="AI92" s="122">
        <f ca="1" t="shared" si="3"/>
        <v>0</v>
      </c>
      <c r="AJ92" s="3"/>
      <c r="AK92" s="257"/>
      <c r="AP92" s="2"/>
      <c r="AQ92" s="2"/>
      <c r="AR92" s="2"/>
      <c r="AS92" s="2"/>
      <c r="AT92" s="2"/>
      <c r="AU92" s="2"/>
    </row>
    <row r="93" spans="22:47" ht="14.25" customHeight="1">
      <c r="V93" s="4">
        <f>IF(Z91=1,Y91,"")&amp;IF(Z92=1,Y92,"")</f>
      </c>
      <c r="W93" s="3"/>
      <c r="X93" s="257"/>
      <c r="AE93" s="4">
        <f>IF(AJ91=2,AI91,"")&amp;IF(AJ92=2,AI92,"")</f>
      </c>
      <c r="AF93" s="3"/>
      <c r="AG93" s="257"/>
      <c r="AI93" s="123">
        <f ca="1" t="shared" si="3"/>
      </c>
      <c r="AJ93" s="2"/>
      <c r="AK93" s="2"/>
      <c r="AM93" s="4">
        <f>IF(AJ91=1,AI91,"")&amp;IF(AJ92=1,AI92,"")</f>
      </c>
      <c r="AN93" s="3"/>
      <c r="AO93" s="257"/>
      <c r="AP93" s="2"/>
      <c r="AQ93" s="2"/>
      <c r="AR93" s="2"/>
      <c r="AS93" s="2"/>
      <c r="AT93" s="2"/>
      <c r="AU93" s="2"/>
    </row>
    <row r="94" spans="22:47" ht="14.25" customHeight="1">
      <c r="V94" s="4">
        <f>IF(AQ105=2,AP105,"")&amp;IF(AQ106=2,AP106,"")</f>
      </c>
      <c r="W94" s="3"/>
      <c r="X94" s="257"/>
      <c r="AE94" s="4">
        <f>IF(AJ95=2,AI95,"")&amp;IF(AJ96=2,AI96,"")</f>
      </c>
      <c r="AF94" s="3"/>
      <c r="AG94" s="257"/>
      <c r="AI94" s="124">
        <f ca="1" t="shared" si="3"/>
      </c>
      <c r="AM94" s="4">
        <f>IF(AJ95=1,AI95,"")&amp;IF(AJ96=1,AI96,"")</f>
      </c>
      <c r="AN94" s="3"/>
      <c r="AO94" s="257"/>
      <c r="AP94" s="2"/>
      <c r="AQ94" s="2"/>
      <c r="AR94" s="2"/>
      <c r="AS94" s="2"/>
      <c r="AT94" s="2"/>
      <c r="AU94" s="2"/>
    </row>
    <row r="95" spans="22:47" ht="14.25" customHeight="1">
      <c r="V95" s="14">
        <v>23</v>
      </c>
      <c r="AB95" s="4">
        <f>IF(AF93=1,AE93,"")&amp;IF(AF94=1,AE94,"")</f>
      </c>
      <c r="AC95" s="3"/>
      <c r="AD95" s="257"/>
      <c r="AE95" s="2"/>
      <c r="AF95" s="2"/>
      <c r="AG95" s="2"/>
      <c r="AH95" s="1">
        <v>47</v>
      </c>
      <c r="AI95" s="122">
        <f ca="1" t="shared" si="3"/>
        <v>0</v>
      </c>
      <c r="AJ95" s="3"/>
      <c r="AK95" s="257"/>
      <c r="AM95" s="1">
        <v>12</v>
      </c>
      <c r="AP95" s="2"/>
      <c r="AQ95" s="2"/>
      <c r="AR95" s="2"/>
      <c r="AS95" s="2"/>
      <c r="AT95" s="2"/>
      <c r="AU95" s="2"/>
    </row>
    <row r="96" spans="28:47" ht="14.25" customHeight="1">
      <c r="AB96" s="4">
        <f>IF(AN37=2,AM37,"")&amp;IF(AN38=2,AM38,"")</f>
      </c>
      <c r="AC96" s="3"/>
      <c r="AD96" s="257"/>
      <c r="AE96" s="2"/>
      <c r="AF96" s="2"/>
      <c r="AG96" s="2"/>
      <c r="AH96" s="1">
        <v>48</v>
      </c>
      <c r="AI96" s="122">
        <f ca="1" t="shared" si="3"/>
        <v>0</v>
      </c>
      <c r="AJ96" s="3"/>
      <c r="AK96" s="257"/>
      <c r="AP96" s="2"/>
      <c r="AQ96" s="2"/>
      <c r="AR96" s="2"/>
      <c r="AS96" s="2"/>
      <c r="AT96" s="2"/>
      <c r="AU96" s="2"/>
    </row>
    <row r="97" spans="28:50" ht="14.25" customHeight="1">
      <c r="AB97" s="1">
        <v>5</v>
      </c>
      <c r="AE97" s="2"/>
      <c r="AF97" s="2"/>
      <c r="AG97" s="264"/>
      <c r="AH97" s="2"/>
      <c r="AI97" s="123">
        <f ca="1" t="shared" si="3"/>
      </c>
      <c r="AJ97" s="2"/>
      <c r="AK97" s="2"/>
      <c r="AM97" s="2"/>
      <c r="AN97" s="2"/>
      <c r="AO97" s="264"/>
      <c r="AP97" s="2"/>
      <c r="AQ97" s="2"/>
      <c r="AR97" s="2"/>
      <c r="AS97" s="2"/>
      <c r="AT97" s="2"/>
      <c r="AU97" s="2"/>
      <c r="AV97" s="4">
        <f>IF(AT81=1,AS81,"")&amp;IF(AT82=1,AS82,"")</f>
      </c>
      <c r="AW97" s="3"/>
      <c r="AX97" s="257"/>
    </row>
    <row r="98" spans="31:50" ht="14.25" customHeight="1">
      <c r="AE98" s="2"/>
      <c r="AF98" s="2"/>
      <c r="AG98" s="264"/>
      <c r="AH98" s="2"/>
      <c r="AI98" s="124">
        <f ca="1" t="shared" si="3"/>
      </c>
      <c r="AM98" s="2"/>
      <c r="AN98" s="2"/>
      <c r="AO98" s="264"/>
      <c r="AP98" s="2"/>
      <c r="AQ98" s="2"/>
      <c r="AR98" s="2"/>
      <c r="AS98" s="2"/>
      <c r="AT98" s="2"/>
      <c r="AU98" s="2"/>
      <c r="AV98" s="4">
        <f>IF(AT113=1,AS113,"")&amp;IF(AT114=1,AS114,"")</f>
      </c>
      <c r="AW98" s="3"/>
      <c r="AX98" s="257"/>
    </row>
    <row r="99" spans="31:48" ht="14.25" customHeight="1">
      <c r="AE99" s="2"/>
      <c r="AF99" s="2"/>
      <c r="AG99" s="2"/>
      <c r="AH99" s="1">
        <v>49</v>
      </c>
      <c r="AI99" s="122">
        <f ca="1" t="shared" si="3"/>
        <v>0</v>
      </c>
      <c r="AJ99" s="3"/>
      <c r="AK99" s="257"/>
      <c r="AP99" s="2"/>
      <c r="AQ99" s="2"/>
      <c r="AR99" s="2"/>
      <c r="AS99" s="2"/>
      <c r="AT99" s="2"/>
      <c r="AU99" s="2"/>
      <c r="AV99" s="1">
        <v>30</v>
      </c>
    </row>
    <row r="100" spans="31:47" ht="14.25" customHeight="1">
      <c r="AE100" s="2"/>
      <c r="AF100" s="2"/>
      <c r="AG100" s="2"/>
      <c r="AH100" s="1">
        <v>50</v>
      </c>
      <c r="AI100" s="122">
        <f ca="1" t="shared" si="3"/>
        <v>0</v>
      </c>
      <c r="AJ100" s="3"/>
      <c r="AK100" s="257"/>
      <c r="AP100" s="2"/>
      <c r="AQ100" s="2"/>
      <c r="AR100" s="2"/>
      <c r="AS100" s="2"/>
      <c r="AT100" s="2"/>
      <c r="AU100" s="2"/>
    </row>
    <row r="101" spans="31:47" ht="14.25" customHeight="1">
      <c r="AE101" s="4">
        <f>IF(AJ99=2,AI99,"")&amp;IF(AJ100=2,AI100,"")</f>
      </c>
      <c r="AF101" s="3"/>
      <c r="AG101" s="257"/>
      <c r="AI101" s="123">
        <f ca="1" t="shared" si="3"/>
      </c>
      <c r="AJ101" s="2"/>
      <c r="AK101" s="2"/>
      <c r="AM101" s="4">
        <f>IF(AJ99=1,AI99,"")&amp;IF(AJ100=1,AI100,"")</f>
      </c>
      <c r="AN101" s="3"/>
      <c r="AO101" s="257"/>
      <c r="AP101" s="2"/>
      <c r="AQ101" s="2"/>
      <c r="AR101" s="2"/>
      <c r="AS101" s="2"/>
      <c r="AT101" s="2"/>
      <c r="AU101" s="2"/>
    </row>
    <row r="102" spans="31:47" ht="14.25" customHeight="1">
      <c r="AE102" s="4">
        <f>IF(AJ103=2,AI103,"")&amp;IF(AJ104=2,AI104,"")</f>
      </c>
      <c r="AF102" s="3"/>
      <c r="AG102" s="257"/>
      <c r="AI102" s="124">
        <f ca="1" t="shared" si="3"/>
      </c>
      <c r="AM102" s="4">
        <f>IF(AJ103=1,AI103,"")&amp;IF(AJ104=1,AI104,"")</f>
      </c>
      <c r="AN102" s="3"/>
      <c r="AO102" s="257"/>
      <c r="AP102" s="2"/>
      <c r="AQ102" s="2"/>
      <c r="AR102" s="2"/>
      <c r="AS102" s="2"/>
      <c r="AT102" s="2"/>
      <c r="AU102" s="2"/>
    </row>
    <row r="103" spans="13:47" ht="14.25" customHeight="1">
      <c r="M103" s="4">
        <f>IF(Q87=1,P87,"")&amp;IF(Q88=1,P88,"")</f>
      </c>
      <c r="N103" s="3"/>
      <c r="O103" s="257"/>
      <c r="AB103" s="4">
        <f>IF(AF101=1,AE101,"")&amp;IF(AF102=1,AE102,"")</f>
      </c>
      <c r="AC103" s="3"/>
      <c r="AD103" s="257"/>
      <c r="AE103" s="2"/>
      <c r="AF103" s="2"/>
      <c r="AG103" s="2"/>
      <c r="AH103" s="1">
        <v>51</v>
      </c>
      <c r="AI103" s="122">
        <f ca="1" t="shared" si="3"/>
        <v>0</v>
      </c>
      <c r="AJ103" s="3"/>
      <c r="AK103" s="257"/>
      <c r="AM103" s="1">
        <v>13</v>
      </c>
      <c r="AP103" s="2"/>
      <c r="AQ103" s="2"/>
      <c r="AR103" s="2"/>
      <c r="AS103" s="2"/>
      <c r="AT103" s="2"/>
      <c r="AU103" s="2"/>
    </row>
    <row r="104" spans="13:47" ht="14.25" customHeight="1">
      <c r="M104" s="4">
        <f>IF(Q119=1,P119,"")&amp;IF(Q120=1,P120,"")</f>
      </c>
      <c r="N104" s="3"/>
      <c r="O104" s="257"/>
      <c r="AB104" s="4">
        <f>IF(AN29=2,AM29,"")&amp;IF(AN30=2,AM30,"")</f>
      </c>
      <c r="AC104" s="3"/>
      <c r="AD104" s="257"/>
      <c r="AE104" s="2"/>
      <c r="AF104" s="2"/>
      <c r="AG104" s="2"/>
      <c r="AH104" s="1">
        <v>52</v>
      </c>
      <c r="AI104" s="122">
        <f ca="1" t="shared" si="3"/>
        <v>0</v>
      </c>
      <c r="AJ104" s="3"/>
      <c r="AK104" s="257"/>
      <c r="AP104" s="2"/>
      <c r="AQ104" s="2"/>
      <c r="AR104" s="2"/>
      <c r="AS104" s="2"/>
      <c r="AT104" s="2"/>
      <c r="AU104" s="2"/>
    </row>
    <row r="105" spans="10:47" ht="14.25" customHeight="1">
      <c r="J105" s="4">
        <f>IF(N103=1,M103,"")&amp;IF(N104=1,M104,"")</f>
      </c>
      <c r="K105" s="3"/>
      <c r="L105" s="257"/>
      <c r="AB105" s="1">
        <v>4</v>
      </c>
      <c r="AE105" s="2"/>
      <c r="AF105" s="2"/>
      <c r="AG105" s="264"/>
      <c r="AI105" s="123">
        <f ca="1">IF(OR(MOD(ROW(),4)=1,MOD(ROW(),4)=2),"",INDIRECT("b"&amp;ROUND(ROW()/2+1.5,0)))</f>
      </c>
      <c r="AJ105" s="2"/>
      <c r="AK105" s="2"/>
      <c r="AM105" s="2"/>
      <c r="AN105" s="2"/>
      <c r="AO105" s="264"/>
      <c r="AP105" s="4">
        <f>IF(AN101=1,AM101,"")&amp;IF(AN102=1,AM102,"")</f>
      </c>
      <c r="AQ105" s="3"/>
      <c r="AR105" s="257"/>
      <c r="AS105" s="2"/>
      <c r="AT105" s="2"/>
      <c r="AU105" s="2"/>
    </row>
    <row r="106" spans="10:47" ht="14.25" customHeight="1">
      <c r="J106" s="4">
        <f>IF(AW33=2,AV33,"")&amp;IF(AW34=2,AV34,"")</f>
      </c>
      <c r="K106" s="3"/>
      <c r="L106" s="257"/>
      <c r="AE106" s="2"/>
      <c r="AF106" s="2"/>
      <c r="AG106" s="264"/>
      <c r="AI106" s="124">
        <f aca="true" ca="1" t="shared" si="4" ref="AI106:AI119">IF(OR(MOD(ROW(),4)=1,MOD(ROW(),4)=2),"",INDIRECT("b"&amp;ROUND(ROW()/2+1.5,0)))</f>
      </c>
      <c r="AM106" s="2"/>
      <c r="AN106" s="2"/>
      <c r="AO106" s="264"/>
      <c r="AP106" s="4">
        <f>IF(AN109=1,AM109,"")&amp;IF(AN110=1,AM110,"")</f>
      </c>
      <c r="AQ106" s="3"/>
      <c r="AR106" s="257"/>
      <c r="AS106" s="2"/>
      <c r="AT106" s="2"/>
      <c r="AU106" s="2"/>
    </row>
    <row r="107" spans="10:47" ht="14.25" customHeight="1">
      <c r="J107" s="1">
        <v>29</v>
      </c>
      <c r="Y107" s="4">
        <f>IF(AC103=1,AB103,"")&amp;IF(AC104=1,AB104,"")</f>
      </c>
      <c r="Z107" s="3"/>
      <c r="AA107" s="257"/>
      <c r="AE107" s="2"/>
      <c r="AF107" s="2"/>
      <c r="AG107" s="2"/>
      <c r="AH107" s="1">
        <v>53</v>
      </c>
      <c r="AI107" s="122">
        <f ca="1" t="shared" si="4"/>
        <v>0</v>
      </c>
      <c r="AJ107" s="3"/>
      <c r="AK107" s="257"/>
      <c r="AP107" s="2">
        <v>23</v>
      </c>
      <c r="AQ107" s="2"/>
      <c r="AR107" s="2"/>
      <c r="AS107" s="2"/>
      <c r="AT107" s="2"/>
      <c r="AU107" s="2"/>
    </row>
    <row r="108" spans="25:47" ht="14.25" customHeight="1">
      <c r="Y108" s="4">
        <f>IF(AC111=1,AB111,"")&amp;IF(AC112=1,AB112,"")</f>
      </c>
      <c r="Z108" s="3"/>
      <c r="AA108" s="257"/>
      <c r="AE108" s="2"/>
      <c r="AF108" s="2"/>
      <c r="AG108" s="2"/>
      <c r="AH108" s="1">
        <v>54</v>
      </c>
      <c r="AI108" s="122">
        <f ca="1" t="shared" si="4"/>
        <v>0</v>
      </c>
      <c r="AJ108" s="3"/>
      <c r="AK108" s="257"/>
      <c r="AP108" s="2"/>
      <c r="AQ108" s="2"/>
      <c r="AR108" s="2"/>
      <c r="AS108" s="2"/>
      <c r="AT108" s="2"/>
      <c r="AU108" s="2"/>
    </row>
    <row r="109" spans="22:47" ht="14.25" customHeight="1">
      <c r="V109" s="4">
        <f>IF(Z107=1,Y107,"")&amp;IF(Z108=1,Y108,"")</f>
      </c>
      <c r="W109" s="3"/>
      <c r="X109" s="257"/>
      <c r="AE109" s="4">
        <f>IF(AJ107=2,AI107,"")&amp;IF(AJ108=2,AI108,"")</f>
      </c>
      <c r="AF109" s="3"/>
      <c r="AG109" s="257"/>
      <c r="AI109" s="123">
        <f ca="1" t="shared" si="4"/>
      </c>
      <c r="AJ109" s="2"/>
      <c r="AK109" s="2"/>
      <c r="AM109" s="4">
        <f>IF(AJ107=1,AI107,"")&amp;IF(AJ108=1,AI108,"")</f>
      </c>
      <c r="AN109" s="3"/>
      <c r="AO109" s="257"/>
      <c r="AP109" s="2"/>
      <c r="AQ109" s="2"/>
      <c r="AR109" s="2"/>
      <c r="AS109" s="2"/>
      <c r="AT109" s="2"/>
      <c r="AU109" s="2"/>
    </row>
    <row r="110" spans="22:47" ht="14.25" customHeight="1">
      <c r="V110" s="4">
        <f>IF(AQ89=2,AP89,"")&amp;IF(AQ90=2,AP90,"")</f>
      </c>
      <c r="W110" s="3"/>
      <c r="X110" s="257"/>
      <c r="AE110" s="4">
        <f>IF(AJ111=2,AI111,"")&amp;IF(AJ112=2,AI112,"")</f>
      </c>
      <c r="AF110" s="3"/>
      <c r="AG110" s="257"/>
      <c r="AI110" s="124">
        <f ca="1" t="shared" si="4"/>
      </c>
      <c r="AM110" s="4">
        <f>IF(AJ111=1,AI111,"")&amp;IF(AJ112=1,AI112,"")</f>
      </c>
      <c r="AN110" s="3"/>
      <c r="AO110" s="257"/>
      <c r="AP110" s="2"/>
      <c r="AQ110" s="2"/>
      <c r="AR110" s="2"/>
      <c r="AS110" s="2"/>
      <c r="AT110" s="2"/>
      <c r="AU110" s="2"/>
    </row>
    <row r="111" spans="22:47" ht="14.25" customHeight="1">
      <c r="V111" s="14">
        <v>22</v>
      </c>
      <c r="AB111" s="4">
        <f>IF(AF109=1,AE109,"")&amp;IF(AF110=1,AE110,"")</f>
      </c>
      <c r="AC111" s="3"/>
      <c r="AD111" s="257"/>
      <c r="AE111" s="2"/>
      <c r="AF111" s="2"/>
      <c r="AG111" s="2"/>
      <c r="AH111" s="1">
        <v>55</v>
      </c>
      <c r="AI111" s="122">
        <f ca="1" t="shared" si="4"/>
        <v>0</v>
      </c>
      <c r="AJ111" s="3"/>
      <c r="AK111" s="257"/>
      <c r="AM111" s="1">
        <v>14</v>
      </c>
      <c r="AP111" s="2"/>
      <c r="AQ111" s="2"/>
      <c r="AR111" s="2"/>
      <c r="AS111" s="2"/>
      <c r="AT111" s="2"/>
      <c r="AU111" s="2"/>
    </row>
    <row r="112" spans="28:47" ht="14.25" customHeight="1">
      <c r="AB112" s="4">
        <f>IF(AN21=2,AM21,"")&amp;IF(AN22=2,AM22,"")</f>
      </c>
      <c r="AC112" s="3"/>
      <c r="AD112" s="257"/>
      <c r="AE112" s="2"/>
      <c r="AF112" s="2"/>
      <c r="AG112" s="2"/>
      <c r="AH112" s="1">
        <v>56</v>
      </c>
      <c r="AI112" s="122">
        <f ca="1" t="shared" si="4"/>
        <v>0</v>
      </c>
      <c r="AJ112" s="3"/>
      <c r="AK112" s="257"/>
      <c r="AP112" s="2"/>
      <c r="AQ112" s="2"/>
      <c r="AR112" s="2"/>
      <c r="AS112" s="2"/>
      <c r="AT112" s="2"/>
      <c r="AU112" s="2"/>
    </row>
    <row r="113" spans="28:47" ht="14.25" customHeight="1">
      <c r="AB113" s="1">
        <v>3</v>
      </c>
      <c r="AE113" s="2"/>
      <c r="AF113" s="2"/>
      <c r="AG113" s="264"/>
      <c r="AI113" s="123">
        <f ca="1" t="shared" si="4"/>
      </c>
      <c r="AJ113" s="2"/>
      <c r="AK113" s="2"/>
      <c r="AM113" s="2"/>
      <c r="AN113" s="2"/>
      <c r="AO113" s="264"/>
      <c r="AP113" s="2"/>
      <c r="AQ113" s="2"/>
      <c r="AR113" s="2"/>
      <c r="AS113" s="4">
        <f>IF(AQ105=1,AP105,"")&amp;IF(AQ106=1,AP106,"")</f>
      </c>
      <c r="AT113" s="3"/>
      <c r="AU113" s="257"/>
    </row>
    <row r="114" spans="31:47" ht="14.25" customHeight="1">
      <c r="AE114" s="2"/>
      <c r="AF114" s="2"/>
      <c r="AG114" s="264"/>
      <c r="AI114" s="124">
        <f ca="1" t="shared" si="4"/>
      </c>
      <c r="AM114" s="2"/>
      <c r="AN114" s="2"/>
      <c r="AO114" s="264"/>
      <c r="AP114" s="2"/>
      <c r="AQ114" s="2"/>
      <c r="AR114" s="2"/>
      <c r="AS114" s="4">
        <f>IF(AQ121=1,AP121,"")&amp;IF(AQ122=1,AP122,"")</f>
      </c>
      <c r="AT114" s="3"/>
      <c r="AU114" s="257"/>
    </row>
    <row r="115" spans="31:47" ht="14.25" customHeight="1">
      <c r="AE115" s="2"/>
      <c r="AF115" s="2"/>
      <c r="AG115" s="2"/>
      <c r="AH115" s="1">
        <v>57</v>
      </c>
      <c r="AI115" s="122">
        <f ca="1" t="shared" si="4"/>
        <v>0</v>
      </c>
      <c r="AJ115" s="3"/>
      <c r="AK115" s="257"/>
      <c r="AP115" s="2"/>
      <c r="AQ115" s="2"/>
      <c r="AR115" s="2"/>
      <c r="AS115" s="2">
        <v>28</v>
      </c>
      <c r="AT115" s="2"/>
      <c r="AU115" s="2"/>
    </row>
    <row r="116" spans="31:47" ht="14.25" customHeight="1">
      <c r="AE116" s="2"/>
      <c r="AF116" s="2"/>
      <c r="AG116" s="2"/>
      <c r="AH116" s="1">
        <v>58</v>
      </c>
      <c r="AI116" s="122">
        <f ca="1" t="shared" si="4"/>
        <v>0</v>
      </c>
      <c r="AJ116" s="3"/>
      <c r="AK116" s="257"/>
      <c r="AP116" s="2"/>
      <c r="AQ116" s="2"/>
      <c r="AR116" s="2"/>
      <c r="AS116" s="2"/>
      <c r="AT116" s="2"/>
      <c r="AU116" s="2"/>
    </row>
    <row r="117" spans="19:47" ht="14.25" customHeight="1">
      <c r="S117" s="4">
        <f>IF(W109=1,V109,"")&amp;IF(W110=1,V110,"")</f>
      </c>
      <c r="T117" s="3"/>
      <c r="U117" s="257"/>
      <c r="AE117" s="4">
        <f>IF(AJ115=2,AI115,"")&amp;IF(AJ116=2,AI116,"")</f>
      </c>
      <c r="AF117" s="3"/>
      <c r="AG117" s="257"/>
      <c r="AI117" s="123">
        <f ca="1" t="shared" si="4"/>
      </c>
      <c r="AJ117" s="2"/>
      <c r="AK117" s="2"/>
      <c r="AM117" s="4">
        <f>IF(AJ115=1,AI115,"")&amp;IF(AJ116=1,AI116,"")</f>
      </c>
      <c r="AN117" s="3"/>
      <c r="AO117" s="257"/>
      <c r="AP117" s="2"/>
      <c r="AQ117" s="2"/>
      <c r="AR117" s="2"/>
      <c r="AS117" s="2"/>
      <c r="AT117" s="2"/>
      <c r="AU117" s="2"/>
    </row>
    <row r="118" spans="19:47" ht="14.25" customHeight="1">
      <c r="S118" s="4">
        <f>IF(W125=1,V125,"")&amp;IF(W126=1,V126,"")</f>
      </c>
      <c r="T118" s="3"/>
      <c r="U118" s="257"/>
      <c r="AE118" s="4">
        <f>IF(AJ119=2,AI119,"")&amp;IF(AJ120=2,AI120,"")</f>
      </c>
      <c r="AF118" s="3"/>
      <c r="AG118" s="257"/>
      <c r="AI118" s="124">
        <f ca="1" t="shared" si="4"/>
      </c>
      <c r="AM118" s="4">
        <f>IF(AJ119=1,AI119,"")&amp;IF(AJ120=1,AI120,"")</f>
      </c>
      <c r="AN118" s="3"/>
      <c r="AO118" s="257"/>
      <c r="AP118" s="2"/>
      <c r="AQ118" s="2"/>
      <c r="AR118" s="2"/>
      <c r="AS118" s="2"/>
      <c r="AT118" s="2"/>
      <c r="AU118" s="2"/>
    </row>
    <row r="119" spans="16:47" ht="14.25" customHeight="1">
      <c r="P119" s="4">
        <f>IF(T117=1,S117,"")&amp;IF(T118=1,S118,"")</f>
      </c>
      <c r="Q119" s="3"/>
      <c r="R119" s="257"/>
      <c r="AB119" s="4">
        <f>IF(AF117=1,AE117,"")&amp;IF(AF118=1,AE118,"")</f>
      </c>
      <c r="AC119" s="3"/>
      <c r="AD119" s="257"/>
      <c r="AE119" s="2"/>
      <c r="AF119" s="2"/>
      <c r="AG119" s="2"/>
      <c r="AH119" s="1">
        <v>59</v>
      </c>
      <c r="AI119" s="122">
        <f ca="1" t="shared" si="4"/>
        <v>0</v>
      </c>
      <c r="AJ119" s="3"/>
      <c r="AK119" s="257"/>
      <c r="AM119" s="1">
        <v>15</v>
      </c>
      <c r="AP119" s="2"/>
      <c r="AQ119" s="2"/>
      <c r="AR119" s="2"/>
      <c r="AS119" s="2"/>
      <c r="AT119" s="2"/>
      <c r="AU119" s="2"/>
    </row>
    <row r="120" spans="16:47" ht="14.25" customHeight="1">
      <c r="P120" s="4">
        <f>IF(AT113=2,AS113,"")&amp;IF(AT114=2,AS114,"")</f>
      </c>
      <c r="Q120" s="3"/>
      <c r="R120" s="257"/>
      <c r="AB120" s="4">
        <f>IF(AN13=2,AM13,"")&amp;IF(AN14=2,AM14,"")</f>
      </c>
      <c r="AC120" s="3"/>
      <c r="AD120" s="257"/>
      <c r="AE120" s="2"/>
      <c r="AF120" s="2"/>
      <c r="AG120" s="2"/>
      <c r="AH120" s="1">
        <v>60</v>
      </c>
      <c r="AI120" s="122">
        <f ca="1">IF(OR(MOD(ROW(),4)=1,MOD(ROW(),4)=2),"",INDIRECT("b"&amp;ROUND(ROW()/2+1.5,0)))</f>
        <v>0</v>
      </c>
      <c r="AJ120" s="3"/>
      <c r="AK120" s="257"/>
      <c r="AP120" s="2"/>
      <c r="AQ120" s="2"/>
      <c r="AR120" s="2"/>
      <c r="AS120" s="2"/>
      <c r="AT120" s="2"/>
      <c r="AU120" s="2"/>
    </row>
    <row r="121" spans="16:47" ht="14.25" customHeight="1">
      <c r="P121" s="1">
        <v>28</v>
      </c>
      <c r="AB121" s="1">
        <v>2</v>
      </c>
      <c r="AE121" s="2"/>
      <c r="AF121" s="2"/>
      <c r="AG121" s="264"/>
      <c r="AI121" s="123">
        <f aca="true" ca="1" t="shared" si="5" ref="AI121:AI128">IF(OR(MOD(ROW(),4)=1,MOD(ROW(),4)=2),"",INDIRECT("b"&amp;ROUND(ROW()/2+1.5,0)))</f>
      </c>
      <c r="AJ121" s="2"/>
      <c r="AK121" s="2"/>
      <c r="AM121" s="2"/>
      <c r="AN121" s="2"/>
      <c r="AO121" s="264"/>
      <c r="AP121" s="4">
        <f>IF(AN117=1,AM117,"")&amp;IF(AN118=1,AM118,"")</f>
      </c>
      <c r="AQ121" s="3"/>
      <c r="AR121" s="257"/>
      <c r="AS121" s="2"/>
      <c r="AT121" s="2"/>
      <c r="AU121" s="2"/>
    </row>
    <row r="122" spans="31:47" ht="14.25" customHeight="1">
      <c r="AE122" s="2"/>
      <c r="AF122" s="2"/>
      <c r="AG122" s="264"/>
      <c r="AI122" s="124">
        <f ca="1" t="shared" si="5"/>
      </c>
      <c r="AM122" s="2"/>
      <c r="AN122" s="2"/>
      <c r="AO122" s="264"/>
      <c r="AP122" s="4">
        <f>IF(AN125=1,AM125,"")&amp;IF(AN126=1,AM126,"")</f>
      </c>
      <c r="AQ122" s="3"/>
      <c r="AR122" s="257"/>
      <c r="AS122" s="2"/>
      <c r="AT122" s="2"/>
      <c r="AU122" s="2"/>
    </row>
    <row r="123" spans="25:47" ht="14.25" customHeight="1">
      <c r="Y123" s="4">
        <f>IF(AC119=1,AB113,"")&amp;IF(AC120=1,AB120,"")</f>
      </c>
      <c r="Z123" s="3"/>
      <c r="AA123" s="257"/>
      <c r="AE123" s="2"/>
      <c r="AF123" s="2"/>
      <c r="AG123" s="2"/>
      <c r="AH123" s="1">
        <v>61</v>
      </c>
      <c r="AI123" s="122">
        <f ca="1" t="shared" si="5"/>
        <v>0</v>
      </c>
      <c r="AJ123" s="3"/>
      <c r="AK123" s="257"/>
      <c r="AP123" s="2">
        <v>24</v>
      </c>
      <c r="AQ123" s="2"/>
      <c r="AR123" s="2"/>
      <c r="AS123" s="2"/>
      <c r="AT123" s="2"/>
      <c r="AU123" s="2"/>
    </row>
    <row r="124" spans="25:47" ht="14.25" customHeight="1">
      <c r="Y124" s="4">
        <f>IF(AC127=1,AB127,"")&amp;IF(AC128=1,AB128,"")</f>
      </c>
      <c r="Z124" s="3"/>
      <c r="AA124" s="257"/>
      <c r="AE124" s="2"/>
      <c r="AF124" s="2"/>
      <c r="AG124" s="2"/>
      <c r="AH124" s="1">
        <v>62</v>
      </c>
      <c r="AI124" s="122">
        <f ca="1" t="shared" si="5"/>
        <v>0</v>
      </c>
      <c r="AJ124" s="3"/>
      <c r="AK124" s="257"/>
      <c r="AP124" s="2"/>
      <c r="AQ124" s="2"/>
      <c r="AR124" s="2"/>
      <c r="AS124" s="2"/>
      <c r="AT124" s="2"/>
      <c r="AU124" s="2"/>
    </row>
    <row r="125" spans="22:47" ht="14.25" customHeight="1">
      <c r="V125" s="4">
        <f>IF(Z123=1,Y123,"")&amp;IF(Z124=1,Y124,"")</f>
      </c>
      <c r="W125" s="3"/>
      <c r="X125" s="257"/>
      <c r="AE125" s="4">
        <f>IF(AJ123=2,AI123,"")&amp;IF(AJ124=2,AI124,"")</f>
      </c>
      <c r="AF125" s="3"/>
      <c r="AG125" s="257"/>
      <c r="AI125" s="123">
        <f ca="1" t="shared" si="5"/>
      </c>
      <c r="AJ125" s="2"/>
      <c r="AK125" s="2"/>
      <c r="AM125" s="4">
        <f>IF(AJ123=1,AI123,"")&amp;IF(AJ124=1,AI124,"")</f>
      </c>
      <c r="AN125" s="3"/>
      <c r="AO125" s="257"/>
      <c r="AP125" s="2"/>
      <c r="AQ125" s="2"/>
      <c r="AR125" s="2"/>
      <c r="AS125" s="2"/>
      <c r="AT125" s="2"/>
      <c r="AU125" s="2"/>
    </row>
    <row r="126" spans="22:47" ht="14.25" customHeight="1">
      <c r="V126" s="4">
        <f>IF(AQ73=2,AP73,"")&amp;IF(AQ74=2,AP74,"")</f>
      </c>
      <c r="W126" s="3"/>
      <c r="X126" s="257"/>
      <c r="AE126" s="4">
        <f>IF(AJ127=2,AI127,"")&amp;IF(AJ128=2,AI128,"")</f>
      </c>
      <c r="AF126" s="3"/>
      <c r="AG126" s="257"/>
      <c r="AI126" s="124">
        <f ca="1" t="shared" si="5"/>
      </c>
      <c r="AM126" s="4">
        <f>IF(AJ127=1,AI127,"")&amp;IF(AJ128=1,AI128,"")</f>
      </c>
      <c r="AN126" s="3"/>
      <c r="AO126" s="257"/>
      <c r="AP126" s="2"/>
      <c r="AQ126" s="2"/>
      <c r="AR126" s="2"/>
      <c r="AS126" s="2"/>
      <c r="AT126" s="2"/>
      <c r="AU126" s="2"/>
    </row>
    <row r="127" spans="22:47" ht="14.25" customHeight="1">
      <c r="V127" s="14">
        <v>21</v>
      </c>
      <c r="AB127" s="4">
        <f>IF(AF125=1,AE125,"")&amp;IF(AF126=1,AE126,"")</f>
      </c>
      <c r="AC127" s="3"/>
      <c r="AD127" s="257"/>
      <c r="AE127" s="2"/>
      <c r="AF127" s="2"/>
      <c r="AG127" s="2"/>
      <c r="AH127" s="1">
        <v>63</v>
      </c>
      <c r="AI127" s="122">
        <f ca="1" t="shared" si="5"/>
        <v>0</v>
      </c>
      <c r="AJ127" s="3"/>
      <c r="AK127" s="257"/>
      <c r="AM127" s="1">
        <v>16</v>
      </c>
      <c r="AP127" s="2"/>
      <c r="AQ127" s="2"/>
      <c r="AR127" s="2"/>
      <c r="AS127" s="2"/>
      <c r="AT127" s="2"/>
      <c r="AU127" s="2"/>
    </row>
    <row r="128" spans="28:37" ht="14.25" customHeight="1">
      <c r="AB128" s="4">
        <f>IF(AN5=2,AM5,"")&amp;IF(AN6=2,AM6,"")</f>
      </c>
      <c r="AC128" s="3"/>
      <c r="AD128" s="257"/>
      <c r="AE128" s="2"/>
      <c r="AF128" s="2"/>
      <c r="AG128" s="2"/>
      <c r="AH128" s="1">
        <v>64</v>
      </c>
      <c r="AI128" s="122">
        <f ca="1" t="shared" si="5"/>
        <v>0</v>
      </c>
      <c r="AJ128" s="3"/>
      <c r="AK128" s="257"/>
    </row>
    <row r="129" spans="28:33" ht="14.25" customHeight="1">
      <c r="AB129" s="1">
        <v>1</v>
      </c>
      <c r="AE129" s="2"/>
      <c r="AF129" s="2"/>
      <c r="AG129" s="2"/>
    </row>
    <row r="130" spans="31:33" ht="14.25" customHeight="1">
      <c r="AE130" s="2"/>
      <c r="AF130" s="2"/>
      <c r="AG130" s="2"/>
    </row>
    <row r="131" spans="31:33" ht="14.25" customHeight="1">
      <c r="AE131" s="2"/>
      <c r="AF131" s="2"/>
      <c r="AG131" s="2"/>
    </row>
    <row r="132" spans="31:33" ht="14.25" customHeight="1">
      <c r="AE132" s="2"/>
      <c r="AF132" s="2"/>
      <c r="AG132" s="2"/>
    </row>
    <row r="133" spans="31:33" ht="14.25" customHeight="1">
      <c r="AE133" s="2"/>
      <c r="AF133" s="2"/>
      <c r="AG133" s="2"/>
    </row>
    <row r="134" spans="31:33" ht="14.25" customHeight="1">
      <c r="AE134" s="2"/>
      <c r="AF134" s="2"/>
      <c r="AG134" s="2"/>
    </row>
    <row r="135" spans="31:33" ht="14.25" customHeight="1">
      <c r="AE135" s="2"/>
      <c r="AF135" s="2"/>
      <c r="AG135" s="2"/>
    </row>
    <row r="136" spans="31:33" ht="14.25" customHeight="1">
      <c r="AE136" s="2"/>
      <c r="AF136" s="2"/>
      <c r="AG136" s="2"/>
    </row>
    <row r="137" spans="31:33" ht="14.25" customHeight="1">
      <c r="AE137" s="2"/>
      <c r="AF137" s="2"/>
      <c r="AG137" s="2"/>
    </row>
    <row r="138" spans="31:33" ht="14.25" customHeight="1">
      <c r="AE138" s="2"/>
      <c r="AF138" s="2"/>
      <c r="AG138" s="2"/>
    </row>
    <row r="139" spans="31:33" ht="14.25" customHeight="1">
      <c r="AE139" s="2"/>
      <c r="AF139" s="2"/>
      <c r="AG139" s="2"/>
    </row>
    <row r="140" spans="31:33" ht="14.25" customHeight="1">
      <c r="AE140" s="2"/>
      <c r="AF140" s="2"/>
      <c r="AG140" s="2"/>
    </row>
    <row r="141" spans="31:33" ht="14.25" customHeight="1">
      <c r="AE141" s="2"/>
      <c r="AF141" s="2"/>
      <c r="AG141" s="2"/>
    </row>
    <row r="142" spans="31:33" ht="14.25" customHeight="1">
      <c r="AE142" s="2"/>
      <c r="AF142" s="2"/>
      <c r="AG142" s="2"/>
    </row>
    <row r="143" spans="31:33" ht="14.25" customHeight="1">
      <c r="AE143" s="2"/>
      <c r="AF143" s="2"/>
      <c r="AG143" s="2"/>
    </row>
    <row r="144" spans="31:33" ht="14.25" customHeight="1">
      <c r="AE144" s="2"/>
      <c r="AF144" s="2"/>
      <c r="AG144" s="2"/>
    </row>
    <row r="145" spans="31:33" ht="14.25" customHeight="1">
      <c r="AE145" s="2"/>
      <c r="AF145" s="2"/>
      <c r="AG145" s="2"/>
    </row>
    <row r="146" spans="31:33" ht="14.25" customHeight="1">
      <c r="AE146" s="2"/>
      <c r="AF146" s="2"/>
      <c r="AG146" s="2"/>
    </row>
    <row r="147" spans="31:33" ht="14.25" customHeight="1">
      <c r="AE147" s="2"/>
      <c r="AF147" s="2"/>
      <c r="AG147" s="2"/>
    </row>
    <row r="148" spans="31:33" ht="14.25" customHeight="1">
      <c r="AE148" s="2"/>
      <c r="AF148" s="2"/>
      <c r="AG148" s="2"/>
    </row>
    <row r="149" spans="31:33" ht="14.25" customHeight="1">
      <c r="AE149" s="2"/>
      <c r="AF149" s="2"/>
      <c r="AG149" s="2"/>
    </row>
    <row r="150" spans="31:33" ht="14.25" customHeight="1">
      <c r="AE150" s="2"/>
      <c r="AF150" s="2"/>
      <c r="AG150" s="2"/>
    </row>
    <row r="151" spans="31:33" ht="14.25" customHeight="1">
      <c r="AE151" s="2"/>
      <c r="AF151" s="2"/>
      <c r="AG151" s="2"/>
    </row>
    <row r="152" spans="31:33" ht="14.25" customHeight="1">
      <c r="AE152" s="2"/>
      <c r="AF152" s="2"/>
      <c r="AG152" s="2"/>
    </row>
    <row r="153" spans="31:33" ht="14.25" customHeight="1">
      <c r="AE153" s="2"/>
      <c r="AF153" s="2"/>
      <c r="AG153" s="2"/>
    </row>
    <row r="154" spans="31:33" ht="14.25" customHeight="1">
      <c r="AE154" s="2"/>
      <c r="AF154" s="2"/>
      <c r="AG154" s="2"/>
    </row>
    <row r="155" spans="31:33" ht="14.25" customHeight="1">
      <c r="AE155" s="2"/>
      <c r="AF155" s="2"/>
      <c r="AG155" s="2"/>
    </row>
    <row r="156" spans="31:33" ht="14.25" customHeight="1">
      <c r="AE156" s="2"/>
      <c r="AF156" s="2"/>
      <c r="AG156" s="2"/>
    </row>
    <row r="157" spans="31:33" ht="14.25" customHeight="1">
      <c r="AE157" s="2"/>
      <c r="AF157" s="2"/>
      <c r="AG157" s="2"/>
    </row>
    <row r="158" spans="31:33" ht="14.25" customHeight="1">
      <c r="AE158" s="2"/>
      <c r="AF158" s="2"/>
      <c r="AG158" s="2"/>
    </row>
    <row r="159" spans="31:33" ht="14.25" customHeight="1">
      <c r="AE159" s="2"/>
      <c r="AF159" s="2"/>
      <c r="AG159" s="2"/>
    </row>
    <row r="160" spans="31:33" ht="14.25" customHeight="1">
      <c r="AE160" s="2"/>
      <c r="AF160" s="2"/>
      <c r="AG160" s="2"/>
    </row>
    <row r="161" spans="31:33" ht="14.25" customHeight="1">
      <c r="AE161" s="2"/>
      <c r="AF161" s="2"/>
      <c r="AG161" s="2"/>
    </row>
    <row r="162" spans="31:33" ht="14.25" customHeight="1">
      <c r="AE162" s="2"/>
      <c r="AF162" s="2"/>
      <c r="AG162" s="2"/>
    </row>
    <row r="163" spans="31:33" ht="14.25" customHeight="1">
      <c r="AE163" s="2"/>
      <c r="AF163" s="2"/>
      <c r="AG163" s="2"/>
    </row>
    <row r="164" spans="31:33" ht="14.25" customHeight="1">
      <c r="AE164" s="2"/>
      <c r="AF164" s="2"/>
      <c r="AG164" s="2"/>
    </row>
    <row r="165" spans="31:33" ht="14.25" customHeight="1">
      <c r="AE165" s="2"/>
      <c r="AF165" s="2"/>
      <c r="AG165" s="2"/>
    </row>
    <row r="166" spans="31:33" ht="14.25" customHeight="1">
      <c r="AE166" s="2"/>
      <c r="AF166" s="2"/>
      <c r="AG166" s="2"/>
    </row>
    <row r="167" spans="31:33" ht="14.25" customHeight="1">
      <c r="AE167" s="2"/>
      <c r="AF167" s="2"/>
      <c r="AG167" s="2"/>
    </row>
    <row r="168" spans="31:33" ht="14.25" customHeight="1">
      <c r="AE168" s="2"/>
      <c r="AF168" s="2"/>
      <c r="AG168" s="2"/>
    </row>
    <row r="169" spans="31:33" ht="14.25" customHeight="1">
      <c r="AE169" s="2"/>
      <c r="AF169" s="2"/>
      <c r="AG169" s="2"/>
    </row>
    <row r="170" spans="31:33" ht="14.25" customHeight="1">
      <c r="AE170" s="2"/>
      <c r="AF170" s="2"/>
      <c r="AG170" s="2"/>
    </row>
    <row r="171" spans="31:33" ht="14.25" customHeight="1">
      <c r="AE171" s="2"/>
      <c r="AF171" s="2"/>
      <c r="AG171" s="2"/>
    </row>
    <row r="172" spans="31:33" ht="14.25" customHeight="1">
      <c r="AE172" s="2"/>
      <c r="AF172" s="2"/>
      <c r="AG172" s="2"/>
    </row>
    <row r="173" spans="31:33" ht="14.25" customHeight="1">
      <c r="AE173" s="2"/>
      <c r="AF173" s="2"/>
      <c r="AG173" s="2"/>
    </row>
    <row r="174" spans="31:33" ht="14.25" customHeight="1">
      <c r="AE174" s="2"/>
      <c r="AF174" s="2"/>
      <c r="AG174" s="2"/>
    </row>
    <row r="175" spans="31:33" ht="14.25" customHeight="1">
      <c r="AE175" s="2"/>
      <c r="AF175" s="2"/>
      <c r="AG175" s="2"/>
    </row>
    <row r="176" spans="31:33" ht="14.25" customHeight="1">
      <c r="AE176" s="2"/>
      <c r="AF176" s="2"/>
      <c r="AG176" s="2"/>
    </row>
    <row r="177" spans="31:33" ht="14.25" customHeight="1">
      <c r="AE177" s="2"/>
      <c r="AF177" s="2"/>
      <c r="AG177" s="2"/>
    </row>
    <row r="178" spans="31:33" ht="14.25" customHeight="1">
      <c r="AE178" s="2"/>
      <c r="AF178" s="2"/>
      <c r="AG178" s="2"/>
    </row>
    <row r="179" spans="31:33" ht="14.25" customHeight="1">
      <c r="AE179" s="2"/>
      <c r="AF179" s="2"/>
      <c r="AG179" s="2"/>
    </row>
    <row r="180" spans="31:33" ht="14.25" customHeight="1">
      <c r="AE180" s="2"/>
      <c r="AF180" s="2"/>
      <c r="AG180" s="2"/>
    </row>
    <row r="181" spans="31:33" ht="14.25" customHeight="1">
      <c r="AE181" s="2"/>
      <c r="AF181" s="2"/>
      <c r="AG181" s="2"/>
    </row>
    <row r="182" spans="31:33" ht="14.25" customHeight="1">
      <c r="AE182" s="2"/>
      <c r="AF182" s="2"/>
      <c r="AG182" s="2"/>
    </row>
    <row r="183" spans="31:33" ht="14.25" customHeight="1">
      <c r="AE183" s="2"/>
      <c r="AF183" s="2"/>
      <c r="AG183" s="2"/>
    </row>
    <row r="184" spans="31:33" ht="14.25" customHeight="1">
      <c r="AE184" s="2"/>
      <c r="AF184" s="2"/>
      <c r="AG184" s="2"/>
    </row>
    <row r="185" spans="31:33" ht="14.25" customHeight="1">
      <c r="AE185" s="2"/>
      <c r="AF185" s="2"/>
      <c r="AG185" s="2"/>
    </row>
    <row r="186" spans="31:33" ht="14.25" customHeight="1">
      <c r="AE186" s="2"/>
      <c r="AF186" s="2"/>
      <c r="AG186" s="2"/>
    </row>
    <row r="187" spans="31:33" ht="14.25" customHeight="1">
      <c r="AE187" s="2"/>
      <c r="AF187" s="2"/>
      <c r="AG187" s="2"/>
    </row>
    <row r="188" spans="31:33" ht="14.25" customHeight="1">
      <c r="AE188" s="2"/>
      <c r="AF188" s="2"/>
      <c r="AG188" s="2"/>
    </row>
    <row r="189" spans="31:33" ht="14.25" customHeight="1">
      <c r="AE189" s="2"/>
      <c r="AF189" s="2"/>
      <c r="AG189" s="2"/>
    </row>
    <row r="190" spans="31:33" ht="14.25" customHeight="1">
      <c r="AE190" s="2"/>
      <c r="AF190" s="2"/>
      <c r="AG190" s="2"/>
    </row>
    <row r="191" spans="31:33" ht="14.25" customHeight="1">
      <c r="AE191" s="2"/>
      <c r="AF191" s="2"/>
      <c r="AG191" s="2"/>
    </row>
    <row r="192" spans="31:33" ht="14.25" customHeight="1">
      <c r="AE192" s="2"/>
      <c r="AF192" s="2"/>
      <c r="AG192" s="2"/>
    </row>
    <row r="193" spans="31:33" ht="14.25" customHeight="1">
      <c r="AE193" s="2"/>
      <c r="AF193" s="2"/>
      <c r="AG193" s="2"/>
    </row>
    <row r="194" spans="31:33" ht="14.25" customHeight="1">
      <c r="AE194" s="2"/>
      <c r="AF194" s="2"/>
      <c r="AG194" s="2"/>
    </row>
    <row r="195" spans="31:33" ht="14.25" customHeight="1">
      <c r="AE195" s="2"/>
      <c r="AF195" s="2"/>
      <c r="AG195" s="2"/>
    </row>
    <row r="196" spans="31:33" ht="14.25" customHeight="1">
      <c r="AE196" s="2"/>
      <c r="AF196" s="2"/>
      <c r="AG196" s="2"/>
    </row>
    <row r="197" spans="31:33" ht="14.25" customHeight="1">
      <c r="AE197" s="2"/>
      <c r="AF197" s="2"/>
      <c r="AG197" s="2"/>
    </row>
    <row r="198" spans="31:33" ht="14.25" customHeight="1">
      <c r="AE198" s="2"/>
      <c r="AF198" s="2"/>
      <c r="AG198" s="2"/>
    </row>
    <row r="199" spans="31:33" ht="14.25" customHeight="1">
      <c r="AE199" s="2"/>
      <c r="AF199" s="2"/>
      <c r="AG199" s="2"/>
    </row>
    <row r="200" spans="31:33" ht="14.25" customHeight="1">
      <c r="AE200" s="2"/>
      <c r="AF200" s="2"/>
      <c r="AG200" s="2"/>
    </row>
    <row r="201" spans="31:33" ht="14.25" customHeight="1">
      <c r="AE201" s="2"/>
      <c r="AF201" s="2"/>
      <c r="AG201" s="2"/>
    </row>
    <row r="202" spans="31:33" ht="14.25" customHeight="1">
      <c r="AE202" s="2"/>
      <c r="AF202" s="2"/>
      <c r="AG202" s="2"/>
    </row>
    <row r="203" spans="31:33" ht="14.25" customHeight="1">
      <c r="AE203" s="2"/>
      <c r="AF203" s="2"/>
      <c r="AG203" s="2"/>
    </row>
    <row r="204" spans="31:33" ht="14.25" customHeight="1">
      <c r="AE204" s="2"/>
      <c r="AF204" s="2"/>
      <c r="AG204" s="2"/>
    </row>
    <row r="205" spans="31:33" ht="14.25" customHeight="1">
      <c r="AE205" s="2"/>
      <c r="AF205" s="2"/>
      <c r="AG205" s="2"/>
    </row>
    <row r="206" spans="31:33" ht="14.25" customHeight="1">
      <c r="AE206" s="2"/>
      <c r="AF206" s="2"/>
      <c r="AG206" s="2"/>
    </row>
    <row r="207" spans="31:33" ht="14.25" customHeight="1">
      <c r="AE207" s="2"/>
      <c r="AF207" s="2"/>
      <c r="AG207" s="2"/>
    </row>
    <row r="208" spans="31:33" ht="14.25" customHeight="1">
      <c r="AE208" s="2"/>
      <c r="AF208" s="2"/>
      <c r="AG208" s="2"/>
    </row>
    <row r="209" spans="31:33" ht="14.25" customHeight="1">
      <c r="AE209" s="2"/>
      <c r="AF209" s="2"/>
      <c r="AG209" s="2"/>
    </row>
    <row r="210" spans="31:33" ht="14.25" customHeight="1">
      <c r="AE210" s="2"/>
      <c r="AF210" s="2"/>
      <c r="AG210" s="2"/>
    </row>
    <row r="211" spans="31:33" ht="14.25" customHeight="1">
      <c r="AE211" s="2"/>
      <c r="AF211" s="2"/>
      <c r="AG211" s="2"/>
    </row>
    <row r="212" spans="31:33" ht="14.25" customHeight="1">
      <c r="AE212" s="2"/>
      <c r="AF212" s="2"/>
      <c r="AG212" s="2"/>
    </row>
    <row r="213" spans="31:33" ht="14.25" customHeight="1">
      <c r="AE213" s="2"/>
      <c r="AF213" s="2"/>
      <c r="AG213" s="2"/>
    </row>
    <row r="214" spans="31:33" ht="14.25" customHeight="1">
      <c r="AE214" s="2"/>
      <c r="AF214" s="2"/>
      <c r="AG214" s="2"/>
    </row>
    <row r="215" spans="31:33" ht="14.25" customHeight="1">
      <c r="AE215" s="2"/>
      <c r="AF215" s="2"/>
      <c r="AG215" s="2"/>
    </row>
    <row r="216" spans="31:33" ht="14.25" customHeight="1">
      <c r="AE216" s="2"/>
      <c r="AF216" s="2"/>
      <c r="AG216" s="2"/>
    </row>
    <row r="217" spans="31:33" ht="14.25" customHeight="1">
      <c r="AE217" s="2"/>
      <c r="AF217" s="2"/>
      <c r="AG217" s="2"/>
    </row>
    <row r="218" spans="31:33" ht="14.25" customHeight="1">
      <c r="AE218" s="2"/>
      <c r="AF218" s="2"/>
      <c r="AG218" s="2"/>
    </row>
    <row r="219" spans="31:33" ht="14.25" customHeight="1">
      <c r="AE219" s="2"/>
      <c r="AF219" s="2"/>
      <c r="AG219" s="2"/>
    </row>
    <row r="220" spans="31:33" ht="14.25" customHeight="1">
      <c r="AE220" s="2"/>
      <c r="AF220" s="2"/>
      <c r="AG220" s="2"/>
    </row>
    <row r="221" spans="31:33" ht="14.25" customHeight="1">
      <c r="AE221" s="2"/>
      <c r="AF221" s="2"/>
      <c r="AG221" s="2"/>
    </row>
    <row r="222" spans="31:33" ht="14.25" customHeight="1">
      <c r="AE222" s="2"/>
      <c r="AF222" s="2"/>
      <c r="AG222" s="2"/>
    </row>
    <row r="223" spans="31:33" ht="14.25" customHeight="1">
      <c r="AE223" s="2"/>
      <c r="AF223" s="2"/>
      <c r="AG223" s="2"/>
    </row>
    <row r="224" spans="31:33" ht="14.25" customHeight="1">
      <c r="AE224" s="2"/>
      <c r="AF224" s="2"/>
      <c r="AG224" s="2"/>
    </row>
    <row r="225" spans="31:33" ht="14.25" customHeight="1">
      <c r="AE225" s="2"/>
      <c r="AF225" s="2"/>
      <c r="AG225" s="2"/>
    </row>
    <row r="226" spans="31:33" ht="14.25" customHeight="1">
      <c r="AE226" s="2"/>
      <c r="AF226" s="2"/>
      <c r="AG226" s="2"/>
    </row>
    <row r="227" spans="31:33" ht="14.25" customHeight="1">
      <c r="AE227" s="2"/>
      <c r="AF227" s="2"/>
      <c r="AG227" s="2"/>
    </row>
    <row r="228" spans="31:33" ht="14.25" customHeight="1">
      <c r="AE228" s="2"/>
      <c r="AF228" s="2"/>
      <c r="AG228" s="2"/>
    </row>
    <row r="229" spans="31:33" ht="14.25" customHeight="1">
      <c r="AE229" s="2"/>
      <c r="AF229" s="2"/>
      <c r="AG229" s="2"/>
    </row>
    <row r="230" spans="31:33" ht="14.25" customHeight="1">
      <c r="AE230" s="2"/>
      <c r="AF230" s="2"/>
      <c r="AG230" s="2"/>
    </row>
    <row r="231" spans="31:33" ht="14.25" customHeight="1">
      <c r="AE231" s="2"/>
      <c r="AF231" s="2"/>
      <c r="AG231" s="2"/>
    </row>
    <row r="232" spans="31:33" ht="14.25" customHeight="1">
      <c r="AE232" s="2"/>
      <c r="AF232" s="2"/>
      <c r="AG232" s="2"/>
    </row>
    <row r="233" spans="31:33" ht="14.25" customHeight="1">
      <c r="AE233" s="2"/>
      <c r="AF233" s="2"/>
      <c r="AG233" s="2"/>
    </row>
    <row r="234" spans="31:33" ht="14.25" customHeight="1">
      <c r="AE234" s="2"/>
      <c r="AF234" s="2"/>
      <c r="AG234" s="2"/>
    </row>
    <row r="235" spans="31:33" ht="14.25" customHeight="1">
      <c r="AE235" s="2"/>
      <c r="AF235" s="2"/>
      <c r="AG235" s="2"/>
    </row>
    <row r="236" spans="31:33" ht="14.25" customHeight="1">
      <c r="AE236" s="2"/>
      <c r="AF236" s="2"/>
      <c r="AG236" s="2"/>
    </row>
    <row r="237" spans="31:33" ht="14.25" customHeight="1">
      <c r="AE237" s="2"/>
      <c r="AF237" s="2"/>
      <c r="AG237" s="2"/>
    </row>
    <row r="238" spans="31:33" ht="14.25" customHeight="1">
      <c r="AE238" s="2"/>
      <c r="AF238" s="2"/>
      <c r="AG238" s="2"/>
    </row>
    <row r="239" spans="31:33" ht="14.25" customHeight="1">
      <c r="AE239" s="2"/>
      <c r="AF239" s="2"/>
      <c r="AG239" s="2"/>
    </row>
    <row r="240" spans="31:33" ht="14.25" customHeight="1">
      <c r="AE240" s="2"/>
      <c r="AF240" s="2"/>
      <c r="AG240" s="2"/>
    </row>
    <row r="241" spans="31:33" ht="14.25" customHeight="1">
      <c r="AE241" s="2"/>
      <c r="AF241" s="2"/>
      <c r="AG241" s="2"/>
    </row>
    <row r="242" spans="31:33" ht="14.25" customHeight="1">
      <c r="AE242" s="2"/>
      <c r="AF242" s="2"/>
      <c r="AG242" s="2"/>
    </row>
    <row r="243" spans="31:33" ht="14.25" customHeight="1">
      <c r="AE243" s="2"/>
      <c r="AF243" s="2"/>
      <c r="AG243" s="2"/>
    </row>
    <row r="244" spans="31:33" ht="14.25" customHeight="1">
      <c r="AE244" s="2"/>
      <c r="AF244" s="2"/>
      <c r="AG244" s="2"/>
    </row>
    <row r="245" spans="31:33" ht="14.25" customHeight="1">
      <c r="AE245" s="2"/>
      <c r="AF245" s="2"/>
      <c r="AG245" s="2"/>
    </row>
    <row r="246" spans="31:33" ht="14.25" customHeight="1">
      <c r="AE246" s="2"/>
      <c r="AF246" s="2"/>
      <c r="AG246" s="2"/>
    </row>
    <row r="247" spans="31:33" ht="14.25" customHeight="1">
      <c r="AE247" s="2"/>
      <c r="AF247" s="2"/>
      <c r="AG247" s="2"/>
    </row>
    <row r="248" spans="31:33" ht="14.25" customHeight="1">
      <c r="AE248" s="2"/>
      <c r="AF248" s="2"/>
      <c r="AG248" s="2"/>
    </row>
    <row r="249" spans="31:33" ht="14.25" customHeight="1">
      <c r="AE249" s="2"/>
      <c r="AF249" s="2"/>
      <c r="AG249" s="2"/>
    </row>
    <row r="250" spans="31:33" ht="14.25" customHeight="1">
      <c r="AE250" s="2"/>
      <c r="AF250" s="2"/>
      <c r="AG250" s="2"/>
    </row>
    <row r="251" spans="31:33" ht="14.25" customHeight="1">
      <c r="AE251" s="2"/>
      <c r="AF251" s="2"/>
      <c r="AG251" s="2"/>
    </row>
    <row r="252" spans="31:33" ht="14.25" customHeight="1">
      <c r="AE252" s="2"/>
      <c r="AF252" s="2"/>
      <c r="AG252" s="2"/>
    </row>
    <row r="253" spans="31:33" ht="14.25" customHeight="1">
      <c r="AE253" s="2"/>
      <c r="AF253" s="2"/>
      <c r="AG253" s="2"/>
    </row>
    <row r="254" spans="31:33" ht="14.25" customHeight="1">
      <c r="AE254" s="2"/>
      <c r="AF254" s="2"/>
      <c r="AG254" s="2"/>
    </row>
    <row r="255" spans="31:33" ht="14.25" customHeight="1">
      <c r="AE255" s="2"/>
      <c r="AF255" s="2"/>
      <c r="AG255" s="2"/>
    </row>
    <row r="256" spans="31:33" ht="14.25" customHeight="1">
      <c r="AE256" s="2"/>
      <c r="AF256" s="2"/>
      <c r="AG256" s="2"/>
    </row>
    <row r="257" spans="31:33" ht="14.25" customHeight="1">
      <c r="AE257" s="2"/>
      <c r="AF257" s="2"/>
      <c r="AG257" s="2"/>
    </row>
    <row r="258" spans="31:33" ht="14.25" customHeight="1">
      <c r="AE258" s="2"/>
      <c r="AF258" s="2"/>
      <c r="AG258" s="2"/>
    </row>
    <row r="259" spans="31:33" ht="14.25" customHeight="1">
      <c r="AE259" s="2"/>
      <c r="AF259" s="2"/>
      <c r="AG259" s="2"/>
    </row>
    <row r="260" spans="31:33" ht="14.25" customHeight="1">
      <c r="AE260" s="2"/>
      <c r="AF260" s="2"/>
      <c r="AG260" s="2"/>
    </row>
    <row r="261" spans="31:33" ht="14.25" customHeight="1">
      <c r="AE261" s="2"/>
      <c r="AF261" s="2"/>
      <c r="AG261" s="2"/>
    </row>
    <row r="262" spans="31:33" ht="14.25" customHeight="1">
      <c r="AE262" s="2"/>
      <c r="AF262" s="2"/>
      <c r="AG262" s="2"/>
    </row>
    <row r="263" spans="31:33" ht="14.25" customHeight="1">
      <c r="AE263" s="2"/>
      <c r="AF263" s="2"/>
      <c r="AG263" s="2"/>
    </row>
    <row r="264" spans="31:33" ht="14.25" customHeight="1">
      <c r="AE264" s="2"/>
      <c r="AF264" s="2"/>
      <c r="AG264" s="2"/>
    </row>
    <row r="265" spans="31:33" ht="14.25" customHeight="1">
      <c r="AE265" s="2"/>
      <c r="AF265" s="2"/>
      <c r="AG265" s="2"/>
    </row>
    <row r="266" spans="31:33" ht="14.25" customHeight="1">
      <c r="AE266" s="2"/>
      <c r="AF266" s="2"/>
      <c r="AG266" s="2"/>
    </row>
    <row r="267" spans="31:33" ht="14.25" customHeight="1">
      <c r="AE267" s="2"/>
      <c r="AF267" s="2"/>
      <c r="AG267" s="2"/>
    </row>
    <row r="268" spans="31:33" ht="14.25" customHeight="1">
      <c r="AE268" s="2"/>
      <c r="AF268" s="2"/>
      <c r="AG268" s="2"/>
    </row>
    <row r="269" spans="31:33" ht="14.25" customHeight="1">
      <c r="AE269" s="2"/>
      <c r="AF269" s="2"/>
      <c r="AG269" s="2"/>
    </row>
    <row r="270" spans="31:33" ht="14.25" customHeight="1">
      <c r="AE270" s="2"/>
      <c r="AF270" s="2"/>
      <c r="AG270" s="2"/>
    </row>
    <row r="271" spans="31:33" ht="14.25" customHeight="1">
      <c r="AE271" s="2"/>
      <c r="AF271" s="2"/>
      <c r="AG271" s="2"/>
    </row>
    <row r="272" spans="31:33" ht="14.25" customHeight="1">
      <c r="AE272" s="2"/>
      <c r="AF272" s="2"/>
      <c r="AG272" s="2"/>
    </row>
    <row r="273" spans="31:33" ht="14.25" customHeight="1">
      <c r="AE273" s="2"/>
      <c r="AF273" s="2"/>
      <c r="AG273" s="2"/>
    </row>
    <row r="274" spans="31:33" ht="14.25" customHeight="1">
      <c r="AE274" s="2"/>
      <c r="AF274" s="2"/>
      <c r="AG274" s="2"/>
    </row>
    <row r="275" spans="31:33" ht="14.25" customHeight="1">
      <c r="AE275" s="2"/>
      <c r="AF275" s="2"/>
      <c r="AG275" s="2"/>
    </row>
    <row r="276" spans="31:33" ht="14.25" customHeight="1">
      <c r="AE276" s="2"/>
      <c r="AF276" s="2"/>
      <c r="AG276" s="2"/>
    </row>
    <row r="277" spans="31:33" ht="14.25" customHeight="1">
      <c r="AE277" s="2"/>
      <c r="AF277" s="2"/>
      <c r="AG277" s="2"/>
    </row>
    <row r="278" spans="31:33" ht="14.25" customHeight="1">
      <c r="AE278" s="2"/>
      <c r="AF278" s="2"/>
      <c r="AG278" s="2"/>
    </row>
    <row r="279" spans="31:33" ht="14.25" customHeight="1">
      <c r="AE279" s="2"/>
      <c r="AF279" s="2"/>
      <c r="AG279" s="2"/>
    </row>
    <row r="280" spans="31:33" ht="14.25" customHeight="1">
      <c r="AE280" s="2"/>
      <c r="AF280" s="2"/>
      <c r="AG280" s="2"/>
    </row>
    <row r="281" spans="31:33" ht="14.25" customHeight="1">
      <c r="AE281" s="2"/>
      <c r="AF281" s="2"/>
      <c r="AG281" s="2"/>
    </row>
    <row r="282" spans="31:33" ht="14.25" customHeight="1">
      <c r="AE282" s="2"/>
      <c r="AF282" s="2"/>
      <c r="AG282" s="2"/>
    </row>
    <row r="283" spans="31:33" ht="14.25" customHeight="1">
      <c r="AE283" s="2"/>
      <c r="AF283" s="2"/>
      <c r="AG283" s="2"/>
    </row>
    <row r="284" spans="31:33" ht="14.25" customHeight="1">
      <c r="AE284" s="2"/>
      <c r="AF284" s="2"/>
      <c r="AG284" s="2"/>
    </row>
    <row r="285" spans="31:33" ht="14.25" customHeight="1">
      <c r="AE285" s="2"/>
      <c r="AF285" s="2"/>
      <c r="AG285" s="2"/>
    </row>
    <row r="286" spans="31:33" ht="14.25" customHeight="1">
      <c r="AE286" s="2"/>
      <c r="AF286" s="2"/>
      <c r="AG286" s="2"/>
    </row>
    <row r="287" spans="31:33" ht="14.25" customHeight="1">
      <c r="AE287" s="2"/>
      <c r="AF287" s="2"/>
      <c r="AG287" s="2"/>
    </row>
    <row r="288" spans="31:33" ht="14.25" customHeight="1">
      <c r="AE288" s="2"/>
      <c r="AF288" s="2"/>
      <c r="AG288" s="2"/>
    </row>
    <row r="289" spans="31:33" ht="14.25" customHeight="1">
      <c r="AE289" s="2"/>
      <c r="AF289" s="2"/>
      <c r="AG289" s="2"/>
    </row>
    <row r="290" spans="31:33" ht="14.25" customHeight="1">
      <c r="AE290" s="2"/>
      <c r="AF290" s="2"/>
      <c r="AG290" s="2"/>
    </row>
    <row r="291" spans="31:33" ht="14.25" customHeight="1">
      <c r="AE291" s="2"/>
      <c r="AF291" s="2"/>
      <c r="AG291" s="2"/>
    </row>
    <row r="292" spans="31:33" ht="14.25" customHeight="1">
      <c r="AE292" s="2"/>
      <c r="AF292" s="2"/>
      <c r="AG292" s="2"/>
    </row>
    <row r="293" spans="31:33" ht="14.25" customHeight="1">
      <c r="AE293" s="2"/>
      <c r="AF293" s="2"/>
      <c r="AG293" s="2"/>
    </row>
    <row r="294" spans="31:33" ht="14.25" customHeight="1">
      <c r="AE294" s="2"/>
      <c r="AF294" s="2"/>
      <c r="AG294" s="2"/>
    </row>
    <row r="295" spans="31:33" ht="14.25" customHeight="1">
      <c r="AE295" s="2"/>
      <c r="AF295" s="2"/>
      <c r="AG295" s="2"/>
    </row>
    <row r="296" spans="31:33" ht="14.25" customHeight="1">
      <c r="AE296" s="2"/>
      <c r="AF296" s="2"/>
      <c r="AG296" s="2"/>
    </row>
    <row r="297" spans="31:33" ht="14.25" customHeight="1">
      <c r="AE297" s="2"/>
      <c r="AF297" s="2"/>
      <c r="AG297" s="2"/>
    </row>
    <row r="298" spans="31:33" ht="14.25" customHeight="1">
      <c r="AE298" s="2"/>
      <c r="AF298" s="2"/>
      <c r="AG298" s="2"/>
    </row>
    <row r="299" spans="31:33" ht="14.25" customHeight="1">
      <c r="AE299" s="2"/>
      <c r="AF299" s="2"/>
      <c r="AG299" s="2"/>
    </row>
    <row r="300" spans="31:33" ht="14.25" customHeight="1">
      <c r="AE300" s="2"/>
      <c r="AF300" s="2"/>
      <c r="AG300" s="2"/>
    </row>
    <row r="301" spans="31:33" ht="14.25" customHeight="1">
      <c r="AE301" s="2"/>
      <c r="AF301" s="2"/>
      <c r="AG301" s="2"/>
    </row>
    <row r="302" spans="31:33" ht="14.25" customHeight="1">
      <c r="AE302" s="2"/>
      <c r="AF302" s="2"/>
      <c r="AG302" s="2"/>
    </row>
    <row r="303" spans="31:33" ht="14.25" customHeight="1">
      <c r="AE303" s="2"/>
      <c r="AF303" s="2"/>
      <c r="AG303" s="2"/>
    </row>
    <row r="304" spans="31:33" ht="14.25" customHeight="1">
      <c r="AE304" s="2"/>
      <c r="AF304" s="2"/>
      <c r="AG304" s="2"/>
    </row>
    <row r="305" spans="31:33" ht="14.25" customHeight="1">
      <c r="AE305" s="2"/>
      <c r="AF305" s="2"/>
      <c r="AG305" s="2"/>
    </row>
    <row r="306" spans="31:33" ht="14.25" customHeight="1">
      <c r="AE306" s="2"/>
      <c r="AF306" s="2"/>
      <c r="AG306" s="2"/>
    </row>
    <row r="307" spans="31:33" ht="14.25" customHeight="1">
      <c r="AE307" s="2"/>
      <c r="AF307" s="2"/>
      <c r="AG307" s="2"/>
    </row>
    <row r="308" spans="31:33" ht="14.25" customHeight="1">
      <c r="AE308" s="2"/>
      <c r="AF308" s="2"/>
      <c r="AG308" s="2"/>
    </row>
    <row r="309" spans="31:33" ht="14.25" customHeight="1">
      <c r="AE309" s="2"/>
      <c r="AF309" s="2"/>
      <c r="AG309" s="2"/>
    </row>
    <row r="310" spans="31:33" ht="14.25" customHeight="1">
      <c r="AE310" s="2"/>
      <c r="AF310" s="2"/>
      <c r="AG310" s="2"/>
    </row>
    <row r="311" spans="31:33" ht="14.25" customHeight="1">
      <c r="AE311" s="2"/>
      <c r="AF311" s="2"/>
      <c r="AG311" s="2"/>
    </row>
    <row r="312" spans="31:33" ht="14.25" customHeight="1">
      <c r="AE312" s="2"/>
      <c r="AF312" s="2"/>
      <c r="AG312" s="2"/>
    </row>
    <row r="313" spans="31:33" ht="14.25" customHeight="1">
      <c r="AE313" s="2"/>
      <c r="AF313" s="2"/>
      <c r="AG313" s="2"/>
    </row>
    <row r="314" spans="31:33" ht="14.25" customHeight="1">
      <c r="AE314" s="2"/>
      <c r="AF314" s="2"/>
      <c r="AG314" s="2"/>
    </row>
    <row r="315" spans="31:33" ht="14.25" customHeight="1">
      <c r="AE315" s="2"/>
      <c r="AF315" s="2"/>
      <c r="AG315" s="2"/>
    </row>
    <row r="316" spans="31:33" ht="14.25" customHeight="1">
      <c r="AE316" s="2"/>
      <c r="AF316" s="2"/>
      <c r="AG316" s="2"/>
    </row>
    <row r="317" spans="31:33" ht="14.25" customHeight="1">
      <c r="AE317" s="2"/>
      <c r="AF317" s="2"/>
      <c r="AG317" s="2"/>
    </row>
    <row r="318" spans="31:33" ht="14.25" customHeight="1">
      <c r="AE318" s="2"/>
      <c r="AF318" s="2"/>
      <c r="AG318" s="2"/>
    </row>
    <row r="319" spans="31:33" ht="14.25" customHeight="1">
      <c r="AE319" s="2"/>
      <c r="AF319" s="2"/>
      <c r="AG319" s="2"/>
    </row>
    <row r="320" spans="31:33" ht="14.25" customHeight="1">
      <c r="AE320" s="2"/>
      <c r="AF320" s="2"/>
      <c r="AG320" s="2"/>
    </row>
    <row r="321" spans="31:33" ht="14.25" customHeight="1">
      <c r="AE321" s="2"/>
      <c r="AF321" s="2"/>
      <c r="AG321" s="2"/>
    </row>
    <row r="322" spans="31:33" ht="14.25" customHeight="1">
      <c r="AE322" s="2"/>
      <c r="AF322" s="2"/>
      <c r="AG322" s="2"/>
    </row>
    <row r="323" spans="31:33" ht="14.25" customHeight="1">
      <c r="AE323" s="2"/>
      <c r="AF323" s="2"/>
      <c r="AG323" s="2"/>
    </row>
    <row r="324" spans="31:33" ht="14.25" customHeight="1">
      <c r="AE324" s="2"/>
      <c r="AF324" s="2"/>
      <c r="AG324" s="2"/>
    </row>
    <row r="325" spans="31:33" ht="14.25" customHeight="1">
      <c r="AE325" s="2"/>
      <c r="AF325" s="2"/>
      <c r="AG325" s="2"/>
    </row>
    <row r="326" spans="31:33" ht="14.25" customHeight="1">
      <c r="AE326" s="2"/>
      <c r="AF326" s="2"/>
      <c r="AG326" s="2"/>
    </row>
    <row r="327" spans="31:33" ht="14.25" customHeight="1">
      <c r="AE327" s="2"/>
      <c r="AF327" s="2"/>
      <c r="AG327" s="2"/>
    </row>
    <row r="328" spans="31:33" ht="14.25" customHeight="1">
      <c r="AE328" s="2"/>
      <c r="AF328" s="2"/>
      <c r="AG328" s="2"/>
    </row>
    <row r="329" spans="31:33" ht="14.25" customHeight="1">
      <c r="AE329" s="2"/>
      <c r="AF329" s="2"/>
      <c r="AG329" s="2"/>
    </row>
    <row r="330" spans="31:33" ht="14.25" customHeight="1">
      <c r="AE330" s="2"/>
      <c r="AF330" s="2"/>
      <c r="AG330" s="2"/>
    </row>
    <row r="331" spans="31:33" ht="14.25" customHeight="1">
      <c r="AE331" s="2"/>
      <c r="AF331" s="2"/>
      <c r="AG331" s="2"/>
    </row>
    <row r="332" spans="31:33" ht="14.25" customHeight="1">
      <c r="AE332" s="2"/>
      <c r="AF332" s="2"/>
      <c r="AG332" s="2"/>
    </row>
    <row r="333" spans="31:33" ht="14.25" customHeight="1">
      <c r="AE333" s="2"/>
      <c r="AF333" s="2"/>
      <c r="AG333" s="2"/>
    </row>
    <row r="334" spans="31:33" ht="14.25" customHeight="1">
      <c r="AE334" s="2"/>
      <c r="AF334" s="2"/>
      <c r="AG334" s="2"/>
    </row>
    <row r="335" spans="31:33" ht="14.25" customHeight="1">
      <c r="AE335" s="2"/>
      <c r="AF335" s="2"/>
      <c r="AG335" s="2"/>
    </row>
    <row r="336" spans="31:33" ht="14.25" customHeight="1">
      <c r="AE336" s="2"/>
      <c r="AF336" s="2"/>
      <c r="AG336" s="2"/>
    </row>
    <row r="337" spans="31:33" ht="14.25" customHeight="1">
      <c r="AE337" s="2"/>
      <c r="AF337" s="2"/>
      <c r="AG337" s="2"/>
    </row>
    <row r="338" spans="31:33" ht="14.25" customHeight="1">
      <c r="AE338" s="2"/>
      <c r="AF338" s="2"/>
      <c r="AG338" s="2"/>
    </row>
    <row r="339" spans="31:33" ht="14.25" customHeight="1">
      <c r="AE339" s="2"/>
      <c r="AF339" s="2"/>
      <c r="AG339" s="2"/>
    </row>
    <row r="340" spans="31:33" ht="14.25" customHeight="1">
      <c r="AE340" s="2"/>
      <c r="AF340" s="2"/>
      <c r="AG340" s="2"/>
    </row>
    <row r="341" spans="31:33" ht="14.25" customHeight="1">
      <c r="AE341" s="2"/>
      <c r="AF341" s="2"/>
      <c r="AG341" s="2"/>
    </row>
    <row r="342" spans="31:33" ht="14.25" customHeight="1">
      <c r="AE342" s="2"/>
      <c r="AF342" s="2"/>
      <c r="AG342" s="2"/>
    </row>
    <row r="343" spans="31:33" ht="14.25" customHeight="1">
      <c r="AE343" s="2"/>
      <c r="AF343" s="2"/>
      <c r="AG343" s="2"/>
    </row>
    <row r="344" spans="31:33" ht="14.25" customHeight="1">
      <c r="AE344" s="2"/>
      <c r="AF344" s="2"/>
      <c r="AG344" s="2"/>
    </row>
    <row r="345" spans="31:33" ht="14.25" customHeight="1">
      <c r="AE345" s="2"/>
      <c r="AF345" s="2"/>
      <c r="AG345" s="2"/>
    </row>
    <row r="346" spans="31:33" ht="14.25" customHeight="1">
      <c r="AE346" s="2"/>
      <c r="AF346" s="2"/>
      <c r="AG346" s="2"/>
    </row>
    <row r="347" spans="31:33" ht="14.25" customHeight="1">
      <c r="AE347" s="2"/>
      <c r="AF347" s="2"/>
      <c r="AG347" s="2"/>
    </row>
    <row r="348" spans="31:33" ht="14.25" customHeight="1">
      <c r="AE348" s="2"/>
      <c r="AF348" s="2"/>
      <c r="AG348" s="2"/>
    </row>
    <row r="349" spans="31:33" ht="14.25" customHeight="1">
      <c r="AE349" s="2"/>
      <c r="AF349" s="2"/>
      <c r="AG349" s="2"/>
    </row>
    <row r="350" spans="31:33" ht="14.25" customHeight="1">
      <c r="AE350" s="2"/>
      <c r="AF350" s="2"/>
      <c r="AG350" s="2"/>
    </row>
    <row r="351" spans="31:33" ht="14.25" customHeight="1">
      <c r="AE351" s="2"/>
      <c r="AF351" s="2"/>
      <c r="AG351" s="2"/>
    </row>
    <row r="352" spans="31:33" ht="14.25" customHeight="1">
      <c r="AE352" s="2"/>
      <c r="AF352" s="2"/>
      <c r="AG352" s="2"/>
    </row>
    <row r="353" spans="31:33" ht="14.25" customHeight="1">
      <c r="AE353" s="2"/>
      <c r="AF353" s="2"/>
      <c r="AG353" s="2"/>
    </row>
    <row r="354" spans="31:33" ht="14.25" customHeight="1">
      <c r="AE354" s="2"/>
      <c r="AF354" s="2"/>
      <c r="AG354" s="2"/>
    </row>
    <row r="355" spans="31:33" ht="14.25" customHeight="1">
      <c r="AE355" s="2"/>
      <c r="AF355" s="2"/>
      <c r="AG355" s="2"/>
    </row>
    <row r="356" spans="31:33" ht="14.25" customHeight="1">
      <c r="AE356" s="2"/>
      <c r="AF356" s="2"/>
      <c r="AG356" s="2"/>
    </row>
    <row r="357" spans="31:33" ht="14.25" customHeight="1">
      <c r="AE357" s="2"/>
      <c r="AF357" s="2"/>
      <c r="AG357" s="2"/>
    </row>
    <row r="358" spans="31:33" ht="14.25" customHeight="1">
      <c r="AE358" s="2"/>
      <c r="AF358" s="2"/>
      <c r="AG358" s="2"/>
    </row>
    <row r="359" spans="31:33" ht="14.25" customHeight="1">
      <c r="AE359" s="2"/>
      <c r="AF359" s="2"/>
      <c r="AG359" s="2"/>
    </row>
    <row r="360" spans="31:33" ht="14.25" customHeight="1">
      <c r="AE360" s="2"/>
      <c r="AF360" s="2"/>
      <c r="AG360" s="2"/>
    </row>
    <row r="361" spans="31:33" ht="14.25" customHeight="1">
      <c r="AE361" s="2"/>
      <c r="AF361" s="2"/>
      <c r="AG361" s="2"/>
    </row>
    <row r="362" spans="31:33" ht="14.25" customHeight="1">
      <c r="AE362" s="2"/>
      <c r="AF362" s="2"/>
      <c r="AG362" s="2"/>
    </row>
    <row r="363" spans="31:33" ht="14.25" customHeight="1">
      <c r="AE363" s="2"/>
      <c r="AF363" s="2"/>
      <c r="AG363" s="2"/>
    </row>
    <row r="364" spans="31:33" ht="14.25" customHeight="1">
      <c r="AE364" s="2"/>
      <c r="AF364" s="2"/>
      <c r="AG364" s="2"/>
    </row>
    <row r="365" spans="31:33" ht="14.25" customHeight="1">
      <c r="AE365" s="2"/>
      <c r="AF365" s="2"/>
      <c r="AG365" s="2"/>
    </row>
    <row r="366" spans="31:33" ht="14.25" customHeight="1">
      <c r="AE366" s="2"/>
      <c r="AF366" s="2"/>
      <c r="AG366" s="2"/>
    </row>
    <row r="367" spans="31:33" ht="14.25" customHeight="1">
      <c r="AE367" s="2"/>
      <c r="AF367" s="2"/>
      <c r="AG367" s="2"/>
    </row>
    <row r="368" spans="31:33" ht="14.25" customHeight="1">
      <c r="AE368" s="2"/>
      <c r="AF368" s="2"/>
      <c r="AG368" s="2"/>
    </row>
    <row r="369" spans="31:33" ht="14.25" customHeight="1">
      <c r="AE369" s="2"/>
      <c r="AF369" s="2"/>
      <c r="AG369" s="2"/>
    </row>
    <row r="370" spans="31:33" ht="14.25" customHeight="1">
      <c r="AE370" s="2"/>
      <c r="AF370" s="2"/>
      <c r="AG370" s="2"/>
    </row>
    <row r="371" spans="31:33" ht="14.25" customHeight="1">
      <c r="AE371" s="2"/>
      <c r="AF371" s="2"/>
      <c r="AG371" s="2"/>
    </row>
    <row r="372" spans="31:33" ht="14.25" customHeight="1">
      <c r="AE372" s="2"/>
      <c r="AF372" s="2"/>
      <c r="AG372" s="2"/>
    </row>
    <row r="373" spans="31:33" ht="14.25" customHeight="1">
      <c r="AE373" s="2"/>
      <c r="AF373" s="2"/>
      <c r="AG373" s="2"/>
    </row>
    <row r="374" spans="31:33" ht="14.25" customHeight="1">
      <c r="AE374" s="2"/>
      <c r="AF374" s="2"/>
      <c r="AG374" s="2"/>
    </row>
    <row r="375" spans="31:33" ht="14.25" customHeight="1">
      <c r="AE375" s="2"/>
      <c r="AF375" s="2"/>
      <c r="AG375" s="2"/>
    </row>
    <row r="376" spans="31:33" ht="14.25" customHeight="1">
      <c r="AE376" s="2"/>
      <c r="AF376" s="2"/>
      <c r="AG376" s="2"/>
    </row>
    <row r="377" spans="31:33" ht="14.25" customHeight="1">
      <c r="AE377" s="2"/>
      <c r="AF377" s="2"/>
      <c r="AG377" s="2"/>
    </row>
    <row r="378" spans="31:33" ht="14.25" customHeight="1">
      <c r="AE378" s="2"/>
      <c r="AF378" s="2"/>
      <c r="AG378" s="2"/>
    </row>
    <row r="379" spans="31:33" ht="14.25" customHeight="1">
      <c r="AE379" s="2"/>
      <c r="AF379" s="2"/>
      <c r="AG379" s="2"/>
    </row>
    <row r="380" spans="31:33" ht="14.25" customHeight="1">
      <c r="AE380" s="2"/>
      <c r="AF380" s="2"/>
      <c r="AG380" s="2"/>
    </row>
    <row r="381" spans="31:33" ht="14.25" customHeight="1">
      <c r="AE381" s="2"/>
      <c r="AF381" s="2"/>
      <c r="AG381" s="2"/>
    </row>
    <row r="382" spans="31:33" ht="14.25" customHeight="1">
      <c r="AE382" s="2"/>
      <c r="AF382" s="2"/>
      <c r="AG382" s="2"/>
    </row>
    <row r="383" spans="31:33" ht="14.25" customHeight="1">
      <c r="AE383" s="2"/>
      <c r="AF383" s="2"/>
      <c r="AG383" s="2"/>
    </row>
    <row r="384" spans="31:33" ht="14.25" customHeight="1">
      <c r="AE384" s="2"/>
      <c r="AF384" s="2"/>
      <c r="AG384" s="2"/>
    </row>
    <row r="385" spans="31:33" ht="14.25" customHeight="1">
      <c r="AE385" s="2"/>
      <c r="AF385" s="2"/>
      <c r="AG385" s="2"/>
    </row>
    <row r="386" spans="31:33" ht="14.25" customHeight="1">
      <c r="AE386" s="2"/>
      <c r="AF386" s="2"/>
      <c r="AG386" s="2"/>
    </row>
    <row r="387" spans="31:33" ht="14.25" customHeight="1">
      <c r="AE387" s="2"/>
      <c r="AF387" s="2"/>
      <c r="AG387" s="2"/>
    </row>
    <row r="388" spans="31:33" ht="14.25" customHeight="1">
      <c r="AE388" s="2"/>
      <c r="AF388" s="2"/>
      <c r="AG388" s="2"/>
    </row>
  </sheetData>
  <sheetProtection formatCells="0" formatColumns="0" formatRows="0" insertColumns="0" insertRows="0" insertHyperlinks="0" deleteColumns="0" deleteRows="0" sort="0" autoFilter="0" pivotTables="0"/>
  <mergeCells count="185">
    <mergeCell ref="L105:L106"/>
    <mergeCell ref="L41:L42"/>
    <mergeCell ref="I70:I71"/>
    <mergeCell ref="D7:I8"/>
    <mergeCell ref="D50:D51"/>
    <mergeCell ref="D53:D54"/>
    <mergeCell ref="F72:F73"/>
    <mergeCell ref="G50:H51"/>
    <mergeCell ref="G53:H54"/>
    <mergeCell ref="D11:G12"/>
    <mergeCell ref="R23:R24"/>
    <mergeCell ref="O39:O40"/>
    <mergeCell ref="U117:U118"/>
    <mergeCell ref="R119:R120"/>
    <mergeCell ref="R87:R88"/>
    <mergeCell ref="R55:R56"/>
    <mergeCell ref="O103:O104"/>
    <mergeCell ref="U21:U22"/>
    <mergeCell ref="U53:U54"/>
    <mergeCell ref="U85:U86"/>
    <mergeCell ref="X77:X78"/>
    <mergeCell ref="X93:X94"/>
    <mergeCell ref="X109:X110"/>
    <mergeCell ref="X125:X126"/>
    <mergeCell ref="X13:X14"/>
    <mergeCell ref="X29:X30"/>
    <mergeCell ref="X45:X46"/>
    <mergeCell ref="X61:X62"/>
    <mergeCell ref="AD127:AD128"/>
    <mergeCell ref="AA11:AA12"/>
    <mergeCell ref="AA27:AA28"/>
    <mergeCell ref="AA43:AA44"/>
    <mergeCell ref="AA59:AA60"/>
    <mergeCell ref="AA75:AA76"/>
    <mergeCell ref="AA91:AA92"/>
    <mergeCell ref="AA107:AA108"/>
    <mergeCell ref="AA123:AA124"/>
    <mergeCell ref="AD119:AD120"/>
    <mergeCell ref="AD23:AD24"/>
    <mergeCell ref="AD31:AD32"/>
    <mergeCell ref="AD39:AD40"/>
    <mergeCell ref="AD47:AD48"/>
    <mergeCell ref="AD87:AD88"/>
    <mergeCell ref="AD95:AD96"/>
    <mergeCell ref="AD103:AD104"/>
    <mergeCell ref="AD111:AD112"/>
    <mergeCell ref="AD55:AD56"/>
    <mergeCell ref="AD63:AD64"/>
    <mergeCell ref="AD71:AD72"/>
    <mergeCell ref="AD79:AD80"/>
    <mergeCell ref="AD7:AD8"/>
    <mergeCell ref="AD15:AD16"/>
    <mergeCell ref="AX97:AX98"/>
    <mergeCell ref="AX33:AX34"/>
    <mergeCell ref="AU81:AU82"/>
    <mergeCell ref="AO25:AO26"/>
    <mergeCell ref="AO53:AO54"/>
    <mergeCell ref="AO49:AO50"/>
    <mergeCell ref="AO45:AO46"/>
    <mergeCell ref="AO41:AO42"/>
    <mergeCell ref="BA65:BA66"/>
    <mergeCell ref="AR9:AR10"/>
    <mergeCell ref="AU17:AU18"/>
    <mergeCell ref="AR41:AR42"/>
    <mergeCell ref="AR25:AR26"/>
    <mergeCell ref="AU49:AU50"/>
    <mergeCell ref="AR121:AR122"/>
    <mergeCell ref="AR105:AR106"/>
    <mergeCell ref="AR89:AR90"/>
    <mergeCell ref="AR73:AR74"/>
    <mergeCell ref="AU113:AU114"/>
    <mergeCell ref="AR57:AR58"/>
    <mergeCell ref="AO5:AO6"/>
    <mergeCell ref="AO21:AO22"/>
    <mergeCell ref="AO17:AO18"/>
    <mergeCell ref="AO13:AO14"/>
    <mergeCell ref="AO9:AO10"/>
    <mergeCell ref="AO37:AO38"/>
    <mergeCell ref="AO33:AO34"/>
    <mergeCell ref="AO29:AO30"/>
    <mergeCell ref="AO69:AO70"/>
    <mergeCell ref="AO65:AO66"/>
    <mergeCell ref="AO61:AO62"/>
    <mergeCell ref="AO57:AO58"/>
    <mergeCell ref="AO85:AO86"/>
    <mergeCell ref="AO81:AO82"/>
    <mergeCell ref="AO77:AO78"/>
    <mergeCell ref="AO73:AO74"/>
    <mergeCell ref="AO101:AO102"/>
    <mergeCell ref="AO97:AO98"/>
    <mergeCell ref="AO93:AO94"/>
    <mergeCell ref="AO89:AO90"/>
    <mergeCell ref="AO117:AO118"/>
    <mergeCell ref="AO113:AO114"/>
    <mergeCell ref="AO109:AO110"/>
    <mergeCell ref="AO105:AO106"/>
    <mergeCell ref="AG121:AG122"/>
    <mergeCell ref="AG125:AG126"/>
    <mergeCell ref="AO125:AO126"/>
    <mergeCell ref="AO121:AO122"/>
    <mergeCell ref="AG105:AG106"/>
    <mergeCell ref="AG109:AG110"/>
    <mergeCell ref="AG113:AG114"/>
    <mergeCell ref="AG117:AG118"/>
    <mergeCell ref="AG89:AG90"/>
    <mergeCell ref="AG93:AG94"/>
    <mergeCell ref="AG97:AG98"/>
    <mergeCell ref="AG101:AG102"/>
    <mergeCell ref="AG77:AG78"/>
    <mergeCell ref="AG81:AG82"/>
    <mergeCell ref="AG85:AG86"/>
    <mergeCell ref="AG61:AG62"/>
    <mergeCell ref="AG65:AG66"/>
    <mergeCell ref="AG69:AG70"/>
    <mergeCell ref="AG73:AG74"/>
    <mergeCell ref="AG9:AG10"/>
    <mergeCell ref="AG21:AG22"/>
    <mergeCell ref="AG25:AG26"/>
    <mergeCell ref="AG33:AG34"/>
    <mergeCell ref="AG13:AG14"/>
    <mergeCell ref="AG57:AG58"/>
    <mergeCell ref="AG41:AG42"/>
    <mergeCell ref="AG29:AG30"/>
    <mergeCell ref="AG17:AG18"/>
    <mergeCell ref="AG53:AG54"/>
    <mergeCell ref="AG37:AG38"/>
    <mergeCell ref="AG45:AG46"/>
    <mergeCell ref="AG49:AG50"/>
    <mergeCell ref="AG5:AG6"/>
    <mergeCell ref="AK115:AK116"/>
    <mergeCell ref="AK119:AK120"/>
    <mergeCell ref="AK123:AK124"/>
    <mergeCell ref="AK83:AK84"/>
    <mergeCell ref="AK87:AK88"/>
    <mergeCell ref="AK91:AK92"/>
    <mergeCell ref="AK95:AK96"/>
    <mergeCell ref="AK67:AK68"/>
    <mergeCell ref="AK71:AK72"/>
    <mergeCell ref="AK127:AK128"/>
    <mergeCell ref="AK99:AK100"/>
    <mergeCell ref="AK103:AK104"/>
    <mergeCell ref="AK107:AK108"/>
    <mergeCell ref="AK111:AK112"/>
    <mergeCell ref="AK75:AK76"/>
    <mergeCell ref="AK79:AK80"/>
    <mergeCell ref="AK51:AK52"/>
    <mergeCell ref="AK55:AK56"/>
    <mergeCell ref="AK59:AK60"/>
    <mergeCell ref="AK63:AK64"/>
    <mergeCell ref="AK35:AK36"/>
    <mergeCell ref="AK39:AK40"/>
    <mergeCell ref="AK43:AK44"/>
    <mergeCell ref="AK47:AK48"/>
    <mergeCell ref="AK19:AK20"/>
    <mergeCell ref="AK23:AK24"/>
    <mergeCell ref="AK27:AK28"/>
    <mergeCell ref="AK31:AK32"/>
    <mergeCell ref="AK3:AK4"/>
    <mergeCell ref="AK7:AK8"/>
    <mergeCell ref="AK11:AK12"/>
    <mergeCell ref="AK15:AK16"/>
    <mergeCell ref="D38:D39"/>
    <mergeCell ref="H11:I12"/>
    <mergeCell ref="D14:G15"/>
    <mergeCell ref="H14:I15"/>
    <mergeCell ref="D20:D21"/>
    <mergeCell ref="G38:H39"/>
    <mergeCell ref="D23:D24"/>
    <mergeCell ref="D26:D27"/>
    <mergeCell ref="D32:D33"/>
    <mergeCell ref="G32:H33"/>
    <mergeCell ref="G20:H21"/>
    <mergeCell ref="G23:H24"/>
    <mergeCell ref="G26:H27"/>
    <mergeCell ref="G29:H30"/>
    <mergeCell ref="A1:B1"/>
    <mergeCell ref="G41:H42"/>
    <mergeCell ref="G44:H45"/>
    <mergeCell ref="G47:H48"/>
    <mergeCell ref="D41:D42"/>
    <mergeCell ref="D44:D45"/>
    <mergeCell ref="D47:D48"/>
    <mergeCell ref="G35:H36"/>
    <mergeCell ref="D29:D30"/>
    <mergeCell ref="D35:D36"/>
  </mergeCells>
  <printOptions/>
  <pageMargins left="0.75" right="0.75" top="1" bottom="1" header="0.4921259845" footer="0.4921259845"/>
  <pageSetup fitToHeight="2" fitToWidth="1" horizontalDpi="600" verticalDpi="600" orientation="landscape" paperSize="9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I67"/>
  <sheetViews>
    <sheetView zoomScale="55" zoomScaleNormal="55" workbookViewId="0" topLeftCell="A1">
      <selection activeCell="D60" sqref="D60"/>
    </sheetView>
  </sheetViews>
  <sheetFormatPr defaultColWidth="11.421875" defaultRowHeight="12.75"/>
  <cols>
    <col min="1" max="1" width="4.28125" style="64" bestFit="1" customWidth="1"/>
    <col min="2" max="2" width="10.8515625" style="64" customWidth="1"/>
    <col min="3" max="3" width="4.7109375" style="64" customWidth="1"/>
    <col min="4" max="4" width="10.8515625" style="64" customWidth="1"/>
    <col min="5" max="5" width="6.28125" style="64" customWidth="1"/>
    <col min="6" max="6" width="10.8515625" style="64" customWidth="1"/>
    <col min="7" max="7" width="5.57421875" style="64" customWidth="1"/>
    <col min="8" max="8" width="5.140625" style="64" customWidth="1"/>
    <col min="9" max="11" width="2.57421875" style="64" customWidth="1"/>
    <col min="12" max="12" width="10.8515625" style="64" customWidth="1"/>
    <col min="13" max="13" width="7.8515625" style="64" customWidth="1"/>
    <col min="14" max="14" width="10.8515625" style="64" customWidth="1"/>
    <col min="15" max="15" width="5.57421875" style="64" customWidth="1"/>
    <col min="16" max="16" width="5.140625" style="64" customWidth="1"/>
    <col min="17" max="19" width="2.57421875" style="64" customWidth="1"/>
    <col min="20" max="20" width="10.8515625" style="64" customWidth="1"/>
    <col min="21" max="21" width="7.8515625" style="64" customWidth="1"/>
    <col min="22" max="22" width="10.8515625" style="64" customWidth="1"/>
    <col min="23" max="23" width="5.57421875" style="64" customWidth="1"/>
    <col min="24" max="24" width="5.140625" style="64" customWidth="1"/>
    <col min="25" max="27" width="2.57421875" style="64" customWidth="1"/>
    <col min="28" max="28" width="10.8515625" style="64" customWidth="1"/>
    <col min="29" max="29" width="7.8515625" style="64" customWidth="1"/>
    <col min="30" max="30" width="10.8515625" style="64" customWidth="1"/>
    <col min="31" max="31" width="5.8515625" style="64" customWidth="1"/>
    <col min="32" max="32" width="5.140625" style="64" customWidth="1"/>
    <col min="33" max="33" width="3.28125" style="64" customWidth="1"/>
    <col min="34" max="34" width="13.57421875" style="64" customWidth="1"/>
    <col min="35" max="35" width="15.8515625" style="64" customWidth="1"/>
    <col min="36" max="16384" width="11.421875" style="64" customWidth="1"/>
  </cols>
  <sheetData>
    <row r="1" spans="1:35" ht="12.75">
      <c r="A1" s="289" t="s">
        <v>27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</row>
    <row r="2" spans="1:4" ht="16.5" thickBot="1">
      <c r="A2" s="280" t="s">
        <v>49</v>
      </c>
      <c r="B2" s="280"/>
      <c r="C2" s="280"/>
      <c r="D2" s="134">
        <f>COUNTIF(B3:B130,"Freilos*")</f>
        <v>0</v>
      </c>
    </row>
    <row r="3" spans="1:33" ht="12.75">
      <c r="A3" s="132">
        <v>1</v>
      </c>
      <c r="B3" s="133">
        <f>Anmeldeliste!B4</f>
        <v>0</v>
      </c>
      <c r="D3" s="287" t="s">
        <v>0</v>
      </c>
      <c r="E3" s="288"/>
      <c r="F3" s="288"/>
      <c r="G3" s="65" t="s">
        <v>2</v>
      </c>
      <c r="H3" s="66" t="s">
        <v>3</v>
      </c>
      <c r="I3" s="67"/>
      <c r="L3" s="281" t="s">
        <v>4</v>
      </c>
      <c r="M3" s="282"/>
      <c r="N3" s="282"/>
      <c r="O3" s="68" t="s">
        <v>2</v>
      </c>
      <c r="P3" s="69" t="s">
        <v>3</v>
      </c>
      <c r="Q3" s="70"/>
      <c r="R3" s="71"/>
      <c r="T3" s="281" t="s">
        <v>7</v>
      </c>
      <c r="U3" s="282"/>
      <c r="V3" s="282"/>
      <c r="W3" s="68" t="s">
        <v>2</v>
      </c>
      <c r="X3" s="69" t="s">
        <v>3</v>
      </c>
      <c r="Y3" s="67"/>
      <c r="AB3" s="281" t="s">
        <v>9</v>
      </c>
      <c r="AC3" s="282"/>
      <c r="AD3" s="282"/>
      <c r="AE3" s="68" t="s">
        <v>2</v>
      </c>
      <c r="AF3" s="69" t="s">
        <v>3</v>
      </c>
      <c r="AG3" s="67"/>
    </row>
    <row r="4" spans="1:33" ht="12.75">
      <c r="A4" s="120">
        <v>2</v>
      </c>
      <c r="B4" s="133">
        <f>Anmeldeliste!B5</f>
        <v>0</v>
      </c>
      <c r="D4" s="72">
        <f>B4</f>
        <v>0</v>
      </c>
      <c r="E4" s="71" t="s">
        <v>1</v>
      </c>
      <c r="F4" s="71">
        <f>B5</f>
        <v>0</v>
      </c>
      <c r="G4" s="73">
        <v>1</v>
      </c>
      <c r="H4" s="74">
        <v>2</v>
      </c>
      <c r="I4" s="67"/>
      <c r="L4" s="4" t="str">
        <f>IF(H4=1,D4,"")&amp;IF(H4=2,F4,"")</f>
        <v>0</v>
      </c>
      <c r="M4" s="75" t="s">
        <v>1</v>
      </c>
      <c r="N4" s="75" t="str">
        <f>IF(H5=1,D5,"")&amp;IF(H5=2,F5,"")</f>
        <v>0</v>
      </c>
      <c r="O4" s="76">
        <v>2</v>
      </c>
      <c r="P4" s="77">
        <v>1</v>
      </c>
      <c r="Q4" s="70"/>
      <c r="R4" s="71"/>
      <c r="T4" s="4" t="str">
        <f aca="true" t="shared" si="0" ref="T4:T19">IF(O4=1,L4,"")&amp;IF(O4=2,N4,"")</f>
        <v>0</v>
      </c>
      <c r="U4" s="75" t="s">
        <v>1</v>
      </c>
      <c r="V4" s="75" t="str">
        <f>IF(P38=1,L38,"")&amp;IF(P38=2,N38,"")</f>
        <v>0</v>
      </c>
      <c r="W4" s="76">
        <v>1</v>
      </c>
      <c r="X4" s="77">
        <v>2</v>
      </c>
      <c r="Y4" s="67"/>
      <c r="AB4" s="4" t="str">
        <f aca="true" t="shared" si="1" ref="AB4:AB11">IF(W34=1,T34,"")&amp;IF(W34=2,V34,"")</f>
        <v>0</v>
      </c>
      <c r="AC4" s="75" t="s">
        <v>1</v>
      </c>
      <c r="AD4" s="75" t="str">
        <f>IF(X26=1,T26,"")&amp;IF(X26=2,V26,"")</f>
        <v>0</v>
      </c>
      <c r="AE4" s="76">
        <v>1</v>
      </c>
      <c r="AF4" s="77">
        <v>2</v>
      </c>
      <c r="AG4" s="67"/>
    </row>
    <row r="5" spans="1:33" ht="12.75">
      <c r="A5" s="120">
        <v>3</v>
      </c>
      <c r="B5" s="133">
        <f>Anmeldeliste!B6</f>
        <v>0</v>
      </c>
      <c r="D5" s="72">
        <f>B6</f>
        <v>0</v>
      </c>
      <c r="E5" s="71" t="s">
        <v>1</v>
      </c>
      <c r="F5" s="71">
        <f>B7</f>
        <v>0</v>
      </c>
      <c r="G5" s="73">
        <v>2</v>
      </c>
      <c r="H5" s="74">
        <v>1</v>
      </c>
      <c r="I5" s="67"/>
      <c r="L5" s="4" t="str">
        <f>IF(H6=1,D6,"")&amp;IF(H6=2,F6,"")</f>
        <v>0</v>
      </c>
      <c r="M5" s="75" t="s">
        <v>1</v>
      </c>
      <c r="N5" s="75" t="str">
        <f>IF(H7=1,D7,"")&amp;IF(H7=2,F7,"")</f>
        <v>0</v>
      </c>
      <c r="O5" s="76">
        <v>1</v>
      </c>
      <c r="P5" s="77">
        <v>2</v>
      </c>
      <c r="Q5" s="70"/>
      <c r="R5" s="71"/>
      <c r="T5" s="4" t="str">
        <f t="shared" si="0"/>
        <v>0</v>
      </c>
      <c r="U5" s="75" t="s">
        <v>1</v>
      </c>
      <c r="V5" s="75" t="str">
        <f>IF(P37=1,L37,"")&amp;IF(P37=2,N37,"")</f>
        <v>0</v>
      </c>
      <c r="W5" s="76">
        <v>1</v>
      </c>
      <c r="X5" s="77">
        <v>2</v>
      </c>
      <c r="Y5" s="67"/>
      <c r="AB5" s="4" t="str">
        <f t="shared" si="1"/>
        <v>0</v>
      </c>
      <c r="AC5" s="75" t="s">
        <v>1</v>
      </c>
      <c r="AD5" s="75" t="str">
        <f>IF(X25=1,T25,"")&amp;IF(X25=2,V25,"")</f>
        <v>0</v>
      </c>
      <c r="AE5" s="76">
        <v>2</v>
      </c>
      <c r="AF5" s="77">
        <v>1</v>
      </c>
      <c r="AG5" s="67"/>
    </row>
    <row r="6" spans="1:33" ht="12.75">
      <c r="A6" s="120">
        <v>4</v>
      </c>
      <c r="B6" s="133">
        <f>Anmeldeliste!B7</f>
        <v>0</v>
      </c>
      <c r="D6" s="72">
        <f>B8</f>
        <v>0</v>
      </c>
      <c r="E6" s="71" t="s">
        <v>1</v>
      </c>
      <c r="F6" s="71">
        <f>B9</f>
        <v>0</v>
      </c>
      <c r="G6" s="73">
        <v>1</v>
      </c>
      <c r="H6" s="74">
        <v>2</v>
      </c>
      <c r="I6" s="67"/>
      <c r="L6" s="4" t="str">
        <f>IF(H8=1,D8,"")&amp;IF(H8=2,F8,"")</f>
        <v>0</v>
      </c>
      <c r="M6" s="75" t="s">
        <v>1</v>
      </c>
      <c r="N6" s="75" t="str">
        <f>IF(H9=1,D9,"")&amp;IF(H9=2,F9,"")</f>
        <v>0</v>
      </c>
      <c r="O6" s="76">
        <v>2</v>
      </c>
      <c r="P6" s="77">
        <v>1</v>
      </c>
      <c r="Q6" s="70"/>
      <c r="R6" s="71"/>
      <c r="T6" s="4" t="str">
        <f t="shared" si="0"/>
        <v>0</v>
      </c>
      <c r="U6" s="75" t="s">
        <v>1</v>
      </c>
      <c r="V6" s="75" t="str">
        <f>IF(P36=1,L36,"")&amp;IF(P36=2,N36,"")</f>
        <v>0</v>
      </c>
      <c r="W6" s="76">
        <v>2</v>
      </c>
      <c r="X6" s="77">
        <v>1</v>
      </c>
      <c r="Y6" s="67"/>
      <c r="AB6" s="4" t="str">
        <f t="shared" si="1"/>
        <v>0</v>
      </c>
      <c r="AC6" s="75" t="s">
        <v>1</v>
      </c>
      <c r="AD6" s="75" t="str">
        <f>IF(X24=1,T24,"")&amp;IF(X24=2,V24,"")</f>
        <v>0</v>
      </c>
      <c r="AE6" s="76">
        <v>1</v>
      </c>
      <c r="AF6" s="77">
        <v>2</v>
      </c>
      <c r="AG6" s="67"/>
    </row>
    <row r="7" spans="1:33" ht="12.75">
      <c r="A7" s="120">
        <v>5</v>
      </c>
      <c r="B7" s="133">
        <f>Anmeldeliste!B8</f>
        <v>0</v>
      </c>
      <c r="D7" s="72">
        <f>B10</f>
        <v>0</v>
      </c>
      <c r="E7" s="71" t="s">
        <v>1</v>
      </c>
      <c r="F7" s="71">
        <f>B11</f>
        <v>0</v>
      </c>
      <c r="G7" s="73">
        <v>2</v>
      </c>
      <c r="H7" s="74">
        <v>1</v>
      </c>
      <c r="I7" s="67"/>
      <c r="L7" s="4" t="str">
        <f>IF(H10=1,D10,"")&amp;IF(H10=2,F10,"")</f>
        <v>0</v>
      </c>
      <c r="M7" s="75" t="s">
        <v>1</v>
      </c>
      <c r="N7" s="75" t="str">
        <f>IF(H11=1,D11,"")&amp;IF(H11=2,F11,"")</f>
        <v>0</v>
      </c>
      <c r="O7" s="76">
        <v>2</v>
      </c>
      <c r="P7" s="77">
        <v>1</v>
      </c>
      <c r="Q7" s="70"/>
      <c r="R7" s="71"/>
      <c r="T7" s="4" t="str">
        <f t="shared" si="0"/>
        <v>0</v>
      </c>
      <c r="U7" s="75" t="s">
        <v>1</v>
      </c>
      <c r="V7" s="75" t="str">
        <f>IF(P35=1,L35,"")&amp;IF(P35=2,N35,"")</f>
        <v>0</v>
      </c>
      <c r="W7" s="76">
        <v>1</v>
      </c>
      <c r="X7" s="77">
        <v>2</v>
      </c>
      <c r="Y7" s="67"/>
      <c r="AB7" s="4" t="str">
        <f t="shared" si="1"/>
        <v>0</v>
      </c>
      <c r="AC7" s="75" t="s">
        <v>1</v>
      </c>
      <c r="AD7" s="75" t="str">
        <f>IF(X23=1,T23,"")&amp;IF(X23=2,V23,"")</f>
        <v>0</v>
      </c>
      <c r="AE7" s="76">
        <v>2</v>
      </c>
      <c r="AF7" s="77">
        <v>1</v>
      </c>
      <c r="AG7" s="67"/>
    </row>
    <row r="8" spans="1:33" ht="12.75">
      <c r="A8" s="120">
        <v>6</v>
      </c>
      <c r="B8" s="133">
        <f>Anmeldeliste!B9</f>
        <v>0</v>
      </c>
      <c r="D8" s="72">
        <f>B12</f>
        <v>0</v>
      </c>
      <c r="E8" s="71" t="s">
        <v>1</v>
      </c>
      <c r="F8" s="71">
        <f>B13</f>
        <v>0</v>
      </c>
      <c r="G8" s="73">
        <v>1</v>
      </c>
      <c r="H8" s="74">
        <v>2</v>
      </c>
      <c r="I8" s="67"/>
      <c r="L8" s="4" t="str">
        <f>IF(H12=1,D12,"")&amp;IF(H12=2,F12,"")</f>
        <v>0</v>
      </c>
      <c r="M8" s="75" t="s">
        <v>1</v>
      </c>
      <c r="N8" s="75" t="str">
        <f>IF(H13=1,D13,"")&amp;IF(H13=2,F13,"")</f>
        <v>0</v>
      </c>
      <c r="O8" s="76">
        <v>1</v>
      </c>
      <c r="P8" s="77">
        <v>2</v>
      </c>
      <c r="Q8" s="70"/>
      <c r="R8" s="71"/>
      <c r="T8" s="4" t="str">
        <f t="shared" si="0"/>
        <v>0</v>
      </c>
      <c r="U8" s="75" t="s">
        <v>1</v>
      </c>
      <c r="V8" s="75" t="str">
        <f>IF(P34=1,L34,"")&amp;IF(P34=2,N34,"")</f>
        <v>0</v>
      </c>
      <c r="W8" s="76">
        <v>2</v>
      </c>
      <c r="X8" s="77">
        <v>1</v>
      </c>
      <c r="Y8" s="67"/>
      <c r="AB8" s="4" t="str">
        <f t="shared" si="1"/>
        <v>0</v>
      </c>
      <c r="AC8" s="75" t="s">
        <v>1</v>
      </c>
      <c r="AD8" s="75" t="str">
        <f>IF(X30=1,T30,"")&amp;IF(X30=2,V30,"")</f>
        <v>0</v>
      </c>
      <c r="AE8" s="76">
        <v>2</v>
      </c>
      <c r="AF8" s="77">
        <v>1</v>
      </c>
      <c r="AG8" s="67"/>
    </row>
    <row r="9" spans="1:33" ht="12.75">
      <c r="A9" s="120">
        <v>7</v>
      </c>
      <c r="B9" s="133">
        <f>Anmeldeliste!B10</f>
        <v>0</v>
      </c>
      <c r="D9" s="72">
        <f>B14</f>
        <v>0</v>
      </c>
      <c r="E9" s="71" t="s">
        <v>1</v>
      </c>
      <c r="F9" s="71">
        <f>B15</f>
        <v>0</v>
      </c>
      <c r="G9" s="73">
        <v>1</v>
      </c>
      <c r="H9" s="74">
        <v>2</v>
      </c>
      <c r="I9" s="67"/>
      <c r="L9" s="4" t="str">
        <f>IF(H14=1,D14,"")&amp;IF(H14=2,F14,"")</f>
        <v>0</v>
      </c>
      <c r="M9" s="75" t="s">
        <v>1</v>
      </c>
      <c r="N9" s="75" t="str">
        <f>IF(H15=1,D15,"")&amp;IF(H15=2,F15,"")</f>
        <v>0</v>
      </c>
      <c r="O9" s="76">
        <v>1</v>
      </c>
      <c r="P9" s="77">
        <v>2</v>
      </c>
      <c r="Q9" s="70"/>
      <c r="R9" s="71"/>
      <c r="T9" s="4" t="str">
        <f t="shared" si="0"/>
        <v>0</v>
      </c>
      <c r="U9" s="75" t="s">
        <v>1</v>
      </c>
      <c r="V9" s="75" t="str">
        <f>IF(P33=1,L33,"")&amp;IF(P33=2,N33,"")</f>
        <v>0</v>
      </c>
      <c r="W9" s="76">
        <v>1</v>
      </c>
      <c r="X9" s="77">
        <v>2</v>
      </c>
      <c r="Y9" s="67"/>
      <c r="AB9" s="4" t="str">
        <f t="shared" si="1"/>
        <v>0</v>
      </c>
      <c r="AC9" s="75" t="s">
        <v>1</v>
      </c>
      <c r="AD9" s="75" t="str">
        <f>IF(X29=1,T29,"")&amp;IF(X29=2,V29,"")</f>
        <v>0</v>
      </c>
      <c r="AE9" s="76">
        <v>1</v>
      </c>
      <c r="AF9" s="77">
        <v>2</v>
      </c>
      <c r="AG9" s="67"/>
    </row>
    <row r="10" spans="1:33" ht="13.5" thickBot="1">
      <c r="A10" s="120">
        <v>8</v>
      </c>
      <c r="B10" s="133">
        <f>Anmeldeliste!B11</f>
        <v>0</v>
      </c>
      <c r="D10" s="72">
        <f>B16</f>
        <v>0</v>
      </c>
      <c r="E10" s="71" t="s">
        <v>1</v>
      </c>
      <c r="F10" s="71">
        <f>B17</f>
        <v>0</v>
      </c>
      <c r="G10" s="73">
        <v>2</v>
      </c>
      <c r="H10" s="74">
        <v>1</v>
      </c>
      <c r="I10" s="67"/>
      <c r="L10" s="4" t="str">
        <f>IF(H16=1,D16,"")&amp;IF(H16=2,F16,"")</f>
        <v>0</v>
      </c>
      <c r="M10" s="75" t="s">
        <v>1</v>
      </c>
      <c r="N10" s="75" t="str">
        <f>IF(H17=1,D17,"")&amp;IF(H17=2,F17,"")</f>
        <v>0</v>
      </c>
      <c r="O10" s="76">
        <v>2</v>
      </c>
      <c r="P10" s="77">
        <v>1</v>
      </c>
      <c r="Q10" s="70"/>
      <c r="R10" s="71"/>
      <c r="T10" s="4" t="str">
        <f t="shared" si="0"/>
        <v>0</v>
      </c>
      <c r="U10" s="75" t="s">
        <v>1</v>
      </c>
      <c r="V10" s="75" t="str">
        <f>IF(P32=1,L32,"")&amp;IF(P32=2,N32,"")</f>
        <v>0</v>
      </c>
      <c r="W10" s="76">
        <v>2</v>
      </c>
      <c r="X10" s="77">
        <v>1</v>
      </c>
      <c r="Y10" s="67"/>
      <c r="AB10" s="4" t="str">
        <f t="shared" si="1"/>
        <v>0</v>
      </c>
      <c r="AC10" s="75" t="s">
        <v>1</v>
      </c>
      <c r="AD10" s="75" t="str">
        <f>IF(X28=1,T28,"")&amp;IF(X28=2,V28,"")</f>
        <v>0</v>
      </c>
      <c r="AE10" s="76">
        <v>2</v>
      </c>
      <c r="AF10" s="77">
        <v>1</v>
      </c>
      <c r="AG10" s="67"/>
    </row>
    <row r="11" spans="1:35" ht="13.5" thickBot="1">
      <c r="A11" s="120">
        <v>9</v>
      </c>
      <c r="B11" s="133">
        <f>Anmeldeliste!B12</f>
        <v>0</v>
      </c>
      <c r="D11" s="72">
        <f>B18</f>
        <v>0</v>
      </c>
      <c r="E11" s="71" t="s">
        <v>1</v>
      </c>
      <c r="F11" s="71">
        <f>B19</f>
        <v>0</v>
      </c>
      <c r="G11" s="73">
        <v>2</v>
      </c>
      <c r="H11" s="74">
        <v>1</v>
      </c>
      <c r="I11" s="67"/>
      <c r="L11" s="4" t="str">
        <f>IF(H18=1,D18,"")&amp;IF(H18=2,F18,"")</f>
        <v>0</v>
      </c>
      <c r="M11" s="75" t="s">
        <v>1</v>
      </c>
      <c r="N11" s="75" t="str">
        <f>IF(H19=1,D19,"")&amp;IF(H19=2,F19,"")</f>
        <v>0</v>
      </c>
      <c r="O11" s="76">
        <v>1</v>
      </c>
      <c r="P11" s="77">
        <v>2</v>
      </c>
      <c r="Q11" s="70"/>
      <c r="R11" s="71"/>
      <c r="T11" s="4" t="str">
        <f t="shared" si="0"/>
        <v>0</v>
      </c>
      <c r="U11" s="75" t="s">
        <v>1</v>
      </c>
      <c r="V11" s="75" t="str">
        <f>IF(P31=1,L31,"")&amp;IF(P31=2,N31,"")</f>
        <v>0</v>
      </c>
      <c r="W11" s="76">
        <v>1</v>
      </c>
      <c r="X11" s="77">
        <v>2</v>
      </c>
      <c r="Y11" s="67"/>
      <c r="AB11" s="78" t="str">
        <f t="shared" si="1"/>
        <v>0</v>
      </c>
      <c r="AC11" s="79" t="s">
        <v>1</v>
      </c>
      <c r="AD11" s="79" t="str">
        <f>IF(X27=1,T27,"")&amp;IF(X27=2,V27,"")</f>
        <v>0</v>
      </c>
      <c r="AE11" s="80">
        <v>1</v>
      </c>
      <c r="AF11" s="81">
        <v>2</v>
      </c>
      <c r="AG11" s="67"/>
      <c r="AH11" s="82" t="s">
        <v>21</v>
      </c>
      <c r="AI11" s="83" t="str">
        <f>IF(AE47=1,AB47,"")&amp;IF(AE47=2,AD47,"")</f>
        <v>0</v>
      </c>
    </row>
    <row r="12" spans="1:35" ht="12.75">
      <c r="A12" s="120">
        <v>10</v>
      </c>
      <c r="B12" s="133">
        <f>Anmeldeliste!B13</f>
        <v>0</v>
      </c>
      <c r="D12" s="72">
        <f>B20</f>
        <v>0</v>
      </c>
      <c r="E12" s="71" t="s">
        <v>1</v>
      </c>
      <c r="F12" s="71">
        <f>B21</f>
        <v>0</v>
      </c>
      <c r="G12" s="73">
        <v>1</v>
      </c>
      <c r="H12" s="74">
        <v>2</v>
      </c>
      <c r="I12" s="67"/>
      <c r="L12" s="4" t="str">
        <f>IF(H20=1,D20,"")&amp;IF(H20=2,F20,"")</f>
        <v>0</v>
      </c>
      <c r="M12" s="75" t="s">
        <v>1</v>
      </c>
      <c r="N12" s="75" t="str">
        <f>IF(H21=1,D21,"")&amp;IF(H21=2,F21,"")</f>
        <v>0</v>
      </c>
      <c r="O12" s="76">
        <v>2</v>
      </c>
      <c r="P12" s="77">
        <v>1</v>
      </c>
      <c r="Q12" s="70"/>
      <c r="R12" s="71"/>
      <c r="T12" s="4" t="str">
        <f t="shared" si="0"/>
        <v>0</v>
      </c>
      <c r="U12" s="75" t="s">
        <v>1</v>
      </c>
      <c r="V12" s="75" t="str">
        <f>IF(P30=1,L30,"")&amp;IF(P30=2,N30,"")</f>
        <v>0</v>
      </c>
      <c r="W12" s="76">
        <v>2</v>
      </c>
      <c r="X12" s="77">
        <v>1</v>
      </c>
      <c r="Y12" s="67"/>
      <c r="AH12" s="84" t="s">
        <v>22</v>
      </c>
      <c r="AI12" s="85" t="str">
        <f>IF(AF47=1,AB47,"")&amp;IF(AF47=2,AD47,"")</f>
        <v>0</v>
      </c>
    </row>
    <row r="13" spans="1:35" ht="13.5" thickBot="1">
      <c r="A13" s="120">
        <v>11</v>
      </c>
      <c r="B13" s="133">
        <f>Anmeldeliste!B14</f>
        <v>0</v>
      </c>
      <c r="D13" s="72">
        <f>B22</f>
        <v>0</v>
      </c>
      <c r="E13" s="71" t="s">
        <v>1</v>
      </c>
      <c r="F13" s="71">
        <f>B23</f>
        <v>0</v>
      </c>
      <c r="G13" s="73">
        <v>1</v>
      </c>
      <c r="H13" s="74">
        <v>2</v>
      </c>
      <c r="I13" s="67"/>
      <c r="L13" s="4" t="str">
        <f>IF(H22=1,D22,"")&amp;IF(H22=2,F22,"")</f>
        <v>0</v>
      </c>
      <c r="M13" s="75" t="s">
        <v>1</v>
      </c>
      <c r="N13" s="75" t="str">
        <f>IF(H23=1,D23,"")&amp;IF(H23=2,F23,"")</f>
        <v>0</v>
      </c>
      <c r="O13" s="76">
        <v>2</v>
      </c>
      <c r="P13" s="77">
        <v>1</v>
      </c>
      <c r="Q13" s="70"/>
      <c r="R13" s="71"/>
      <c r="T13" s="4" t="str">
        <f t="shared" si="0"/>
        <v>0</v>
      </c>
      <c r="U13" s="75" t="s">
        <v>1</v>
      </c>
      <c r="V13" s="75" t="str">
        <f>IF(P29=1,L29,"")&amp;IF(P29=2,N29,"")</f>
        <v>0</v>
      </c>
      <c r="W13" s="76">
        <v>1</v>
      </c>
      <c r="X13" s="77">
        <v>2</v>
      </c>
      <c r="Y13" s="67"/>
      <c r="AH13" s="84" t="s">
        <v>23</v>
      </c>
      <c r="AI13" s="85" t="str">
        <f>IF(X51=1,T51,"")&amp;IF(X51=2,V51,"")</f>
        <v>0</v>
      </c>
    </row>
    <row r="14" spans="1:35" ht="12.75">
      <c r="A14" s="120">
        <v>12</v>
      </c>
      <c r="B14" s="133">
        <f>Anmeldeliste!B15</f>
        <v>0</v>
      </c>
      <c r="D14" s="72">
        <f>B24</f>
        <v>0</v>
      </c>
      <c r="E14" s="71" t="s">
        <v>1</v>
      </c>
      <c r="F14" s="71">
        <f>B25</f>
        <v>0</v>
      </c>
      <c r="G14" s="73">
        <v>2</v>
      </c>
      <c r="H14" s="74">
        <v>1</v>
      </c>
      <c r="I14" s="67"/>
      <c r="L14" s="4" t="str">
        <f>IF(H24=1,D24,"")&amp;IF(H24=2,F24,"")</f>
        <v>0</v>
      </c>
      <c r="M14" s="75" t="s">
        <v>1</v>
      </c>
      <c r="N14" s="75" t="str">
        <f>IF(H25=1,D25,"")&amp;IF(H25=2,F25,"")</f>
        <v>0</v>
      </c>
      <c r="O14" s="76">
        <v>1</v>
      </c>
      <c r="P14" s="77">
        <v>2</v>
      </c>
      <c r="Q14" s="70"/>
      <c r="R14" s="71"/>
      <c r="T14" s="4" t="str">
        <f t="shared" si="0"/>
        <v>0</v>
      </c>
      <c r="U14" s="75" t="s">
        <v>1</v>
      </c>
      <c r="V14" s="75" t="str">
        <f>IF(P28=1,L28,"")&amp;IF(P28=2,N28,"")</f>
        <v>0</v>
      </c>
      <c r="W14" s="76">
        <v>2</v>
      </c>
      <c r="X14" s="77">
        <v>1</v>
      </c>
      <c r="Y14" s="67"/>
      <c r="Z14" s="71"/>
      <c r="AB14" s="281" t="s">
        <v>10</v>
      </c>
      <c r="AC14" s="282"/>
      <c r="AD14" s="282"/>
      <c r="AE14" s="68" t="s">
        <v>2</v>
      </c>
      <c r="AF14" s="69" t="s">
        <v>3</v>
      </c>
      <c r="AG14" s="67"/>
      <c r="AH14" s="84" t="s">
        <v>24</v>
      </c>
      <c r="AI14" s="85" t="str">
        <f>IF(P52=1,L52,"")&amp;IF(P52=2,N52,"")</f>
        <v>0</v>
      </c>
    </row>
    <row r="15" spans="1:35" ht="12.75">
      <c r="A15" s="120">
        <v>13</v>
      </c>
      <c r="B15" s="133">
        <f>Anmeldeliste!B16</f>
        <v>0</v>
      </c>
      <c r="D15" s="72">
        <f>B26</f>
        <v>0</v>
      </c>
      <c r="E15" s="71" t="s">
        <v>1</v>
      </c>
      <c r="F15" s="71">
        <f>B27</f>
        <v>0</v>
      </c>
      <c r="G15" s="73">
        <v>2</v>
      </c>
      <c r="H15" s="74">
        <v>1</v>
      </c>
      <c r="I15" s="67"/>
      <c r="L15" s="4" t="str">
        <f>IF(H26=1,D26,"")&amp;IF(H26=2,F26,"")</f>
        <v>0</v>
      </c>
      <c r="M15" s="75" t="s">
        <v>1</v>
      </c>
      <c r="N15" s="75" t="str">
        <f>IF(H27=1,D27,"")&amp;IF(H27=2,F27,"")</f>
        <v>0</v>
      </c>
      <c r="O15" s="76">
        <v>1</v>
      </c>
      <c r="P15" s="77">
        <v>2</v>
      </c>
      <c r="Q15" s="70"/>
      <c r="R15" s="71"/>
      <c r="T15" s="4" t="str">
        <f t="shared" si="0"/>
        <v>0</v>
      </c>
      <c r="U15" s="75" t="s">
        <v>1</v>
      </c>
      <c r="V15" s="75" t="str">
        <f>IF(P27=1,L27,"")&amp;IF(P27=2,N27,"")</f>
        <v>0</v>
      </c>
      <c r="W15" s="76">
        <v>2</v>
      </c>
      <c r="X15" s="77">
        <v>1</v>
      </c>
      <c r="Y15" s="67"/>
      <c r="Z15" s="71"/>
      <c r="AB15" s="4" t="str">
        <f>IF(AE4=1,AB4,"")&amp;IF(AE4=2,AD4,"")</f>
        <v>0</v>
      </c>
      <c r="AC15" s="75" t="s">
        <v>1</v>
      </c>
      <c r="AD15" s="75" t="str">
        <f>IF(AE5=1,AB5,"")&amp;IF(AE5=2,AD5,"")</f>
        <v>0</v>
      </c>
      <c r="AE15" s="76">
        <v>1</v>
      </c>
      <c r="AF15" s="77">
        <v>2</v>
      </c>
      <c r="AG15" s="67"/>
      <c r="AH15" s="84" t="s">
        <v>25</v>
      </c>
      <c r="AI15" s="85" t="str">
        <f>IF(P47=1,L47,"")&amp;IF(P47=2,N47,"")</f>
        <v>0</v>
      </c>
    </row>
    <row r="16" spans="1:35" ht="13.5" thickBot="1">
      <c r="A16" s="120">
        <v>14</v>
      </c>
      <c r="B16" s="133">
        <f>Anmeldeliste!B17</f>
        <v>0</v>
      </c>
      <c r="D16" s="72">
        <f>B28</f>
        <v>0</v>
      </c>
      <c r="E16" s="71" t="s">
        <v>1</v>
      </c>
      <c r="F16" s="71">
        <f>B29</f>
        <v>0</v>
      </c>
      <c r="G16" s="73">
        <v>1</v>
      </c>
      <c r="H16" s="74">
        <v>2</v>
      </c>
      <c r="I16" s="67"/>
      <c r="L16" s="4" t="str">
        <f>IF(H28=1,D28,"")&amp;IF(H28=2,F28,"")</f>
        <v>0</v>
      </c>
      <c r="M16" s="75" t="s">
        <v>1</v>
      </c>
      <c r="N16" s="75" t="str">
        <f>IF(H29=1,D29,"")&amp;IF(H29=2,F29,"")</f>
        <v>0</v>
      </c>
      <c r="O16" s="76">
        <v>2</v>
      </c>
      <c r="P16" s="77">
        <v>1</v>
      </c>
      <c r="Q16" s="70"/>
      <c r="R16" s="71"/>
      <c r="T16" s="4" t="str">
        <f t="shared" si="0"/>
        <v>0</v>
      </c>
      <c r="U16" s="75" t="s">
        <v>1</v>
      </c>
      <c r="V16" s="75" t="str">
        <f>IF(P26=1,L26,"")&amp;IF(P26=2,N26,"")</f>
        <v>0</v>
      </c>
      <c r="W16" s="76">
        <v>1</v>
      </c>
      <c r="X16" s="77">
        <v>2</v>
      </c>
      <c r="Y16" s="67"/>
      <c r="Z16" s="71"/>
      <c r="AB16" s="4" t="str">
        <f>IF(AE6=1,AB6,"")&amp;IF(AE6=2,AD6,"")</f>
        <v>0</v>
      </c>
      <c r="AC16" s="75" t="s">
        <v>1</v>
      </c>
      <c r="AD16" s="75" t="str">
        <f>IF(AE7=1,AB7,"")&amp;IF(AE7=2,AD7,"")</f>
        <v>0</v>
      </c>
      <c r="AE16" s="76">
        <v>2</v>
      </c>
      <c r="AF16" s="77">
        <v>1</v>
      </c>
      <c r="AG16" s="67"/>
      <c r="AH16" s="86" t="s">
        <v>26</v>
      </c>
      <c r="AI16" s="87" t="str">
        <f>IF(P48=1,L48,"")&amp;IF(P48=2,N48,"")</f>
        <v>0</v>
      </c>
    </row>
    <row r="17" spans="1:35" ht="12.75">
      <c r="A17" s="120">
        <v>15</v>
      </c>
      <c r="B17" s="133">
        <f>Anmeldeliste!B18</f>
        <v>0</v>
      </c>
      <c r="D17" s="72">
        <f>B30</f>
        <v>0</v>
      </c>
      <c r="E17" s="71" t="s">
        <v>1</v>
      </c>
      <c r="F17" s="71">
        <f>B31</f>
        <v>0</v>
      </c>
      <c r="G17" s="73">
        <v>2</v>
      </c>
      <c r="H17" s="74">
        <v>1</v>
      </c>
      <c r="I17" s="67"/>
      <c r="L17" s="4" t="str">
        <f>IF(H30=1,D30,"")&amp;IF(H30=2,F30,"")</f>
        <v>0</v>
      </c>
      <c r="M17" s="75" t="s">
        <v>1</v>
      </c>
      <c r="N17" s="75" t="str">
        <f>IF(H31=1,D31,"")&amp;IF(H31=2,F31,"")</f>
        <v>0</v>
      </c>
      <c r="O17" s="76">
        <v>2</v>
      </c>
      <c r="P17" s="77">
        <v>1</v>
      </c>
      <c r="Q17" s="70"/>
      <c r="R17" s="71"/>
      <c r="T17" s="4" t="str">
        <f t="shared" si="0"/>
        <v>0</v>
      </c>
      <c r="U17" s="75" t="s">
        <v>1</v>
      </c>
      <c r="V17" s="75" t="str">
        <f>IF(P25=1,L25,"")&amp;IF(P25=2,N25,"")</f>
        <v>0</v>
      </c>
      <c r="W17" s="76">
        <v>2</v>
      </c>
      <c r="X17" s="77">
        <v>1</v>
      </c>
      <c r="Y17" s="67"/>
      <c r="Z17" s="71"/>
      <c r="AB17" s="4" t="str">
        <f>IF(AE8=1,AB8,"")&amp;IF(AE8=2,AD8,"")</f>
        <v>0</v>
      </c>
      <c r="AC17" s="75" t="s">
        <v>1</v>
      </c>
      <c r="AD17" s="75" t="str">
        <f>IF(AE9=1,AB9,"")&amp;IF(AE9=2,AD9,"")</f>
        <v>0</v>
      </c>
      <c r="AE17" s="76">
        <v>1</v>
      </c>
      <c r="AF17" s="77">
        <v>2</v>
      </c>
      <c r="AG17" s="67"/>
      <c r="AH17" s="50"/>
      <c r="AI17" s="50"/>
    </row>
    <row r="18" spans="1:35" ht="13.5" thickBot="1">
      <c r="A18" s="120">
        <v>16</v>
      </c>
      <c r="B18" s="133">
        <f>Anmeldeliste!B19</f>
        <v>0</v>
      </c>
      <c r="D18" s="72">
        <f>B32</f>
        <v>0</v>
      </c>
      <c r="E18" s="71" t="s">
        <v>1</v>
      </c>
      <c r="F18" s="71">
        <f>B33</f>
        <v>0</v>
      </c>
      <c r="G18" s="73">
        <v>1</v>
      </c>
      <c r="H18" s="74">
        <v>2</v>
      </c>
      <c r="I18" s="67"/>
      <c r="L18" s="4" t="str">
        <f>IF(H32=1,D32,"")&amp;IF(H32=2,F32,"")</f>
        <v>0</v>
      </c>
      <c r="M18" s="75" t="s">
        <v>1</v>
      </c>
      <c r="N18" s="75" t="str">
        <f>IF(H33=1,D33,"")&amp;IF(H33=2,F33,"")</f>
        <v>0</v>
      </c>
      <c r="O18" s="76">
        <v>1</v>
      </c>
      <c r="P18" s="77">
        <v>2</v>
      </c>
      <c r="Q18" s="70"/>
      <c r="R18" s="71"/>
      <c r="T18" s="4" t="str">
        <f t="shared" si="0"/>
        <v>0</v>
      </c>
      <c r="U18" s="75" t="s">
        <v>1</v>
      </c>
      <c r="V18" s="75" t="str">
        <f>IF(P24=1,L24,"")&amp;IF(P24=2,N24,"")</f>
        <v>0</v>
      </c>
      <c r="W18" s="76">
        <v>2</v>
      </c>
      <c r="X18" s="77">
        <v>1</v>
      </c>
      <c r="Y18" s="67"/>
      <c r="Z18" s="71"/>
      <c r="AB18" s="78" t="str">
        <f>IF(AE10=1,AB10,"")&amp;IF(AE10=2,AD10,"")</f>
        <v>0</v>
      </c>
      <c r="AC18" s="79" t="s">
        <v>1</v>
      </c>
      <c r="AD18" s="79" t="str">
        <f>IF(AE11=1,AB11,"")&amp;IF(AE11=2,AD11,"")</f>
        <v>0</v>
      </c>
      <c r="AE18" s="80">
        <v>2</v>
      </c>
      <c r="AF18" s="81">
        <v>1</v>
      </c>
      <c r="AG18" s="67"/>
      <c r="AH18" s="50"/>
      <c r="AI18" s="50"/>
    </row>
    <row r="19" spans="1:35" ht="13.5" thickBot="1">
      <c r="A19" s="120">
        <v>17</v>
      </c>
      <c r="B19" s="133">
        <f>Anmeldeliste!B20</f>
        <v>0</v>
      </c>
      <c r="D19" s="72">
        <f>B34</f>
        <v>0</v>
      </c>
      <c r="E19" s="71" t="s">
        <v>1</v>
      </c>
      <c r="F19" s="71">
        <f>B35</f>
        <v>0</v>
      </c>
      <c r="G19" s="73">
        <v>2</v>
      </c>
      <c r="H19" s="74">
        <v>1</v>
      </c>
      <c r="I19" s="67"/>
      <c r="L19" s="78" t="str">
        <f>IF(H34=1,D34,"")&amp;IF(H34=2,F34,"")</f>
        <v>0</v>
      </c>
      <c r="M19" s="79" t="s">
        <v>1</v>
      </c>
      <c r="N19" s="79" t="str">
        <f>IF(H35=1,D35,"")&amp;IF(H35=2,F35,"")</f>
        <v>0</v>
      </c>
      <c r="O19" s="80">
        <v>1</v>
      </c>
      <c r="P19" s="81">
        <v>2</v>
      </c>
      <c r="Q19" s="70"/>
      <c r="R19" s="71"/>
      <c r="T19" s="78" t="str">
        <f t="shared" si="0"/>
        <v>0</v>
      </c>
      <c r="U19" s="79" t="s">
        <v>1</v>
      </c>
      <c r="V19" s="79" t="str">
        <f>IF(P23=1,L23,"")&amp;IF(P23=2,N23,"")</f>
        <v>0</v>
      </c>
      <c r="W19" s="80">
        <v>2</v>
      </c>
      <c r="X19" s="81">
        <v>1</v>
      </c>
      <c r="Y19" s="67"/>
      <c r="Z19" s="71"/>
      <c r="AH19" s="50"/>
      <c r="AI19" s="50"/>
    </row>
    <row r="20" spans="1:35" ht="13.5" thickBot="1">
      <c r="A20" s="120">
        <v>18</v>
      </c>
      <c r="B20" s="133">
        <f>Anmeldeliste!B21</f>
        <v>0</v>
      </c>
      <c r="D20" s="72">
        <f>B36</f>
        <v>0</v>
      </c>
      <c r="E20" s="71" t="s">
        <v>1</v>
      </c>
      <c r="F20" s="71">
        <f>B37</f>
        <v>0</v>
      </c>
      <c r="G20" s="73">
        <v>2</v>
      </c>
      <c r="H20" s="74">
        <v>1</v>
      </c>
      <c r="I20" s="67"/>
      <c r="Z20" s="71"/>
      <c r="AH20" s="50"/>
      <c r="AI20" s="50"/>
    </row>
    <row r="21" spans="1:35" ht="13.5" thickBot="1">
      <c r="A21" s="120">
        <v>19</v>
      </c>
      <c r="B21" s="133">
        <f>Anmeldeliste!B22</f>
        <v>0</v>
      </c>
      <c r="D21" s="72">
        <f>B38</f>
        <v>0</v>
      </c>
      <c r="E21" s="71" t="s">
        <v>1</v>
      </c>
      <c r="F21" s="71">
        <f>B39</f>
        <v>0</v>
      </c>
      <c r="G21" s="73">
        <v>1</v>
      </c>
      <c r="H21" s="74">
        <v>2</v>
      </c>
      <c r="I21" s="67"/>
      <c r="Z21" s="71"/>
      <c r="AB21" s="283" t="s">
        <v>11</v>
      </c>
      <c r="AC21" s="284"/>
      <c r="AD21" s="284"/>
      <c r="AE21" s="88" t="s">
        <v>2</v>
      </c>
      <c r="AF21" s="89" t="s">
        <v>3</v>
      </c>
      <c r="AG21" s="67"/>
      <c r="AH21" s="71"/>
      <c r="AI21" s="71">
        <f>IF(AF56=1,AB56,"")&amp;IF(AF56=2,AD56,"")</f>
      </c>
    </row>
    <row r="22" spans="1:33" ht="12.75">
      <c r="A22" s="120">
        <v>20</v>
      </c>
      <c r="B22" s="133">
        <f>Anmeldeliste!B23</f>
        <v>0</v>
      </c>
      <c r="D22" s="72">
        <f>B40</f>
        <v>0</v>
      </c>
      <c r="E22" s="71" t="s">
        <v>1</v>
      </c>
      <c r="F22" s="71">
        <f>B41</f>
        <v>0</v>
      </c>
      <c r="G22" s="73">
        <v>2</v>
      </c>
      <c r="H22" s="74">
        <v>1</v>
      </c>
      <c r="I22" s="67"/>
      <c r="L22" s="283" t="s">
        <v>5</v>
      </c>
      <c r="M22" s="284"/>
      <c r="N22" s="284"/>
      <c r="O22" s="88" t="s">
        <v>2</v>
      </c>
      <c r="P22" s="89" t="s">
        <v>3</v>
      </c>
      <c r="Q22" s="70"/>
      <c r="R22" s="71"/>
      <c r="T22" s="283" t="s">
        <v>6</v>
      </c>
      <c r="U22" s="284"/>
      <c r="V22" s="284"/>
      <c r="W22" s="88" t="s">
        <v>2</v>
      </c>
      <c r="X22" s="89" t="s">
        <v>3</v>
      </c>
      <c r="Y22" s="67"/>
      <c r="Z22" s="71"/>
      <c r="AB22" s="4" t="str">
        <f>IF(W23=1,T23,"")&amp;IF(W23=2,V23,"")</f>
        <v>0</v>
      </c>
      <c r="AC22" s="75" t="s">
        <v>1</v>
      </c>
      <c r="AD22" s="75" t="str">
        <f>IF(W24=1,T24,"")&amp;IF(W24=2,V24,"")</f>
        <v>0</v>
      </c>
      <c r="AE22" s="90">
        <v>1</v>
      </c>
      <c r="AF22" s="91">
        <v>2</v>
      </c>
      <c r="AG22" s="67"/>
    </row>
    <row r="23" spans="1:33" ht="12.75">
      <c r="A23" s="120">
        <v>21</v>
      </c>
      <c r="B23" s="133">
        <f>Anmeldeliste!B24</f>
        <v>0</v>
      </c>
      <c r="D23" s="72">
        <f>B42</f>
        <v>0</v>
      </c>
      <c r="E23" s="71" t="s">
        <v>1</v>
      </c>
      <c r="F23" s="71">
        <f>B43</f>
        <v>0</v>
      </c>
      <c r="G23" s="73">
        <v>2</v>
      </c>
      <c r="H23" s="74">
        <v>1</v>
      </c>
      <c r="I23" s="67"/>
      <c r="L23" s="4" t="str">
        <f>IF(G4=1,D4,"")&amp;IF(G4=2,F4,"")</f>
        <v>0</v>
      </c>
      <c r="M23" s="75" t="s">
        <v>1</v>
      </c>
      <c r="N23" s="75" t="str">
        <f>IF(G5=1,D5,"")&amp;IF(G5=2,F5,"")</f>
        <v>0</v>
      </c>
      <c r="O23" s="90">
        <v>1</v>
      </c>
      <c r="P23" s="91">
        <v>2</v>
      </c>
      <c r="Q23" s="70"/>
      <c r="R23" s="71"/>
      <c r="T23" s="4" t="str">
        <f>IF(O23=1,L23,"")&amp;IF(O23=2,N23,"")</f>
        <v>0</v>
      </c>
      <c r="U23" s="75" t="s">
        <v>1</v>
      </c>
      <c r="V23" s="75" t="str">
        <f>IF(O24=1,L24,"")&amp;IF(O24=2,N24,"")</f>
        <v>0</v>
      </c>
      <c r="W23" s="90">
        <v>2</v>
      </c>
      <c r="X23" s="91">
        <v>1</v>
      </c>
      <c r="Y23" s="67"/>
      <c r="Z23" s="71"/>
      <c r="AB23" s="4" t="str">
        <f>IF(W25=1,T25,"")&amp;IF(W25=2,V25,"")</f>
        <v>0</v>
      </c>
      <c r="AC23" s="75" t="s">
        <v>1</v>
      </c>
      <c r="AD23" s="75" t="str">
        <f>IF(W26=1,T26,"")&amp;IF(W26=2,V26,"")</f>
        <v>0</v>
      </c>
      <c r="AE23" s="90">
        <v>2</v>
      </c>
      <c r="AF23" s="91">
        <v>1</v>
      </c>
      <c r="AG23" s="67"/>
    </row>
    <row r="24" spans="1:33" ht="12.75">
      <c r="A24" s="120">
        <v>22</v>
      </c>
      <c r="B24" s="133">
        <f>Anmeldeliste!B25</f>
        <v>0</v>
      </c>
      <c r="D24" s="72">
        <f>B44</f>
        <v>0</v>
      </c>
      <c r="E24" s="71" t="s">
        <v>1</v>
      </c>
      <c r="F24" s="71">
        <f>B45</f>
        <v>0</v>
      </c>
      <c r="G24" s="73">
        <v>1</v>
      </c>
      <c r="H24" s="74">
        <v>2</v>
      </c>
      <c r="I24" s="67"/>
      <c r="L24" s="4" t="str">
        <f>IF(G6=1,D6,"")&amp;IF(G6=2,F6,"")</f>
        <v>0</v>
      </c>
      <c r="M24" s="75" t="s">
        <v>1</v>
      </c>
      <c r="N24" s="75" t="str">
        <f>IF(G7=1,D7,"")&amp;IF(G7=2,F7,"")</f>
        <v>0</v>
      </c>
      <c r="O24" s="90">
        <v>2</v>
      </c>
      <c r="P24" s="91">
        <v>1</v>
      </c>
      <c r="Q24" s="70"/>
      <c r="R24" s="71"/>
      <c r="T24" s="4" t="str">
        <f>IF(O25=1,L25,"")&amp;IF(O25=2,N25,"")</f>
        <v>0</v>
      </c>
      <c r="U24" s="75" t="s">
        <v>1</v>
      </c>
      <c r="V24" s="75" t="str">
        <f>IF(O26=1,L26,"")&amp;IF(O26=2,N26,"")</f>
        <v>0</v>
      </c>
      <c r="W24" s="90">
        <v>2</v>
      </c>
      <c r="X24" s="91">
        <v>1</v>
      </c>
      <c r="Y24" s="67"/>
      <c r="Z24" s="71"/>
      <c r="AB24" s="4" t="str">
        <f>IF(W27=1,T27,"")&amp;IF(W27=2,V27,"")</f>
        <v>0</v>
      </c>
      <c r="AC24" s="75" t="s">
        <v>1</v>
      </c>
      <c r="AD24" s="75" t="str">
        <f>IF(W28=1,T28,"")&amp;IF(W28=2,V28,"")</f>
        <v>0</v>
      </c>
      <c r="AE24" s="90">
        <v>1</v>
      </c>
      <c r="AF24" s="91">
        <v>2</v>
      </c>
      <c r="AG24" s="67"/>
    </row>
    <row r="25" spans="1:33" ht="13.5" thickBot="1">
      <c r="A25" s="120">
        <v>23</v>
      </c>
      <c r="B25" s="133">
        <f>Anmeldeliste!B26</f>
        <v>0</v>
      </c>
      <c r="D25" s="72">
        <f>B46</f>
        <v>0</v>
      </c>
      <c r="E25" s="71" t="s">
        <v>1</v>
      </c>
      <c r="F25" s="71">
        <f>B47</f>
        <v>0</v>
      </c>
      <c r="G25" s="73">
        <v>1</v>
      </c>
      <c r="H25" s="74">
        <v>2</v>
      </c>
      <c r="I25" s="67"/>
      <c r="L25" s="4" t="str">
        <f>IF(G8=1,D8,"")&amp;IF(G8=2,F8,"")</f>
        <v>0</v>
      </c>
      <c r="M25" s="75" t="s">
        <v>1</v>
      </c>
      <c r="N25" s="75" t="str">
        <f>IF(G9=1,D9,"")&amp;IF(G9=2,F9,"")</f>
        <v>0</v>
      </c>
      <c r="O25" s="90">
        <v>1</v>
      </c>
      <c r="P25" s="91">
        <v>2</v>
      </c>
      <c r="Q25" s="70"/>
      <c r="R25" s="71"/>
      <c r="T25" s="4" t="str">
        <f>IF(O27=1,L27,"")&amp;IF(O27=2,N27,"")</f>
        <v>0</v>
      </c>
      <c r="U25" s="75" t="s">
        <v>1</v>
      </c>
      <c r="V25" s="75" t="str">
        <f>IF(O28=1,L28,"")&amp;IF(O28=2,N28,"")</f>
        <v>0</v>
      </c>
      <c r="W25" s="90">
        <v>1</v>
      </c>
      <c r="X25" s="91">
        <v>2</v>
      </c>
      <c r="Y25" s="67"/>
      <c r="Z25" s="71"/>
      <c r="AB25" s="78" t="str">
        <f>IF(W29=1,T29,"")&amp;IF(W29=2,V29,"")</f>
        <v>0</v>
      </c>
      <c r="AC25" s="79" t="s">
        <v>1</v>
      </c>
      <c r="AD25" s="79" t="str">
        <f>IF(W30=1,T30,"")&amp;IF(W30=2,V30,"")</f>
        <v>0</v>
      </c>
      <c r="AE25" s="92">
        <v>1</v>
      </c>
      <c r="AF25" s="93">
        <v>2</v>
      </c>
      <c r="AG25" s="67"/>
    </row>
    <row r="26" spans="1:26" ht="13.5" thickBot="1">
      <c r="A26" s="120">
        <v>24</v>
      </c>
      <c r="B26" s="133">
        <f>Anmeldeliste!B27</f>
        <v>0</v>
      </c>
      <c r="D26" s="72">
        <f>B48</f>
        <v>0</v>
      </c>
      <c r="E26" s="71" t="s">
        <v>1</v>
      </c>
      <c r="F26" s="71">
        <f>B49</f>
        <v>0</v>
      </c>
      <c r="G26" s="73">
        <v>2</v>
      </c>
      <c r="H26" s="74">
        <v>1</v>
      </c>
      <c r="I26" s="67"/>
      <c r="L26" s="4" t="str">
        <f>IF(G10=1,D10,"")&amp;IF(G10=2,F10,"")</f>
        <v>0</v>
      </c>
      <c r="M26" s="75" t="s">
        <v>1</v>
      </c>
      <c r="N26" s="75" t="str">
        <f>IF(G11=1,D11,"")&amp;IF(G11=2,F11,"")</f>
        <v>0</v>
      </c>
      <c r="O26" s="90">
        <v>1</v>
      </c>
      <c r="P26" s="91">
        <v>2</v>
      </c>
      <c r="Q26" s="70"/>
      <c r="R26" s="71"/>
      <c r="T26" s="4" t="str">
        <f>IF(O29=1,L29,"")&amp;IF(O29=2,N29,"")</f>
        <v>0</v>
      </c>
      <c r="U26" s="75" t="s">
        <v>1</v>
      </c>
      <c r="V26" s="75" t="str">
        <f>IF(O30=1,L30,"")&amp;IF(O30=2,N30,"")</f>
        <v>0</v>
      </c>
      <c r="W26" s="90">
        <v>2</v>
      </c>
      <c r="X26" s="91">
        <v>1</v>
      </c>
      <c r="Y26" s="67"/>
      <c r="Z26" s="71"/>
    </row>
    <row r="27" spans="1:33" ht="12.75">
      <c r="A27" s="120">
        <v>25</v>
      </c>
      <c r="B27" s="133">
        <f>Anmeldeliste!B28</f>
        <v>0</v>
      </c>
      <c r="D27" s="72">
        <f>B50</f>
        <v>0</v>
      </c>
      <c r="E27" s="71" t="s">
        <v>1</v>
      </c>
      <c r="F27" s="71">
        <f>B51</f>
        <v>0</v>
      </c>
      <c r="G27" s="73">
        <v>2</v>
      </c>
      <c r="H27" s="74">
        <v>1</v>
      </c>
      <c r="I27" s="67"/>
      <c r="L27" s="4" t="str">
        <f>IF(G12=1,D12,"")&amp;IF(G12=2,F12,"")</f>
        <v>0</v>
      </c>
      <c r="M27" s="75" t="s">
        <v>1</v>
      </c>
      <c r="N27" s="75" t="str">
        <f>IF(G13=1,D13,"")&amp;IF(G13=2,F13,"")</f>
        <v>0</v>
      </c>
      <c r="O27" s="90">
        <v>2</v>
      </c>
      <c r="P27" s="91">
        <v>1</v>
      </c>
      <c r="Q27" s="70"/>
      <c r="R27" s="71"/>
      <c r="T27" s="4" t="str">
        <f>IF(O31=1,L31,"")&amp;IF(O31=2,N31,"")</f>
        <v>0</v>
      </c>
      <c r="U27" s="75" t="s">
        <v>1</v>
      </c>
      <c r="V27" s="75" t="str">
        <f>IF(O32=1,L32,"")&amp;IF(O32=2,N32,"")</f>
        <v>0</v>
      </c>
      <c r="W27" s="90">
        <v>1</v>
      </c>
      <c r="X27" s="91">
        <v>2</v>
      </c>
      <c r="Y27" s="67"/>
      <c r="Z27" s="71"/>
      <c r="AB27" s="281" t="s">
        <v>12</v>
      </c>
      <c r="AC27" s="282"/>
      <c r="AD27" s="282"/>
      <c r="AE27" s="68" t="s">
        <v>2</v>
      </c>
      <c r="AF27" s="69" t="s">
        <v>3</v>
      </c>
      <c r="AG27" s="67"/>
    </row>
    <row r="28" spans="1:33" ht="12.75">
      <c r="A28" s="120">
        <v>26</v>
      </c>
      <c r="B28" s="133">
        <f>Anmeldeliste!B29</f>
        <v>0</v>
      </c>
      <c r="D28" s="72">
        <f>B52</f>
        <v>0</v>
      </c>
      <c r="E28" s="71" t="s">
        <v>1</v>
      </c>
      <c r="F28" s="71">
        <f>B53</f>
        <v>0</v>
      </c>
      <c r="G28" s="73">
        <v>1</v>
      </c>
      <c r="H28" s="74">
        <v>2</v>
      </c>
      <c r="I28" s="67"/>
      <c r="L28" s="4" t="str">
        <f>IF(G14=1,D14,"")&amp;IF(G14=2,F14,"")</f>
        <v>0</v>
      </c>
      <c r="M28" s="75" t="s">
        <v>1</v>
      </c>
      <c r="N28" s="75" t="str">
        <f>IF(G15=1,D15,"")&amp;IF(G15=2,F15,"")</f>
        <v>0</v>
      </c>
      <c r="O28" s="90">
        <v>2</v>
      </c>
      <c r="P28" s="91">
        <v>1</v>
      </c>
      <c r="Q28" s="70"/>
      <c r="R28" s="71"/>
      <c r="T28" s="4" t="str">
        <f>IF(O33=1,L33,"")&amp;IF(O33=2,N33,"")</f>
        <v>0</v>
      </c>
      <c r="U28" s="75" t="s">
        <v>1</v>
      </c>
      <c r="V28" s="75" t="str">
        <f>IF(O34=1,L34,"")&amp;IF(O34=2,N34,"")</f>
        <v>0</v>
      </c>
      <c r="W28" s="90">
        <v>1</v>
      </c>
      <c r="X28" s="91">
        <v>2</v>
      </c>
      <c r="Y28" s="67"/>
      <c r="Z28" s="71"/>
      <c r="AB28" s="4" t="str">
        <f>IF(AE15=1,AB15,"")&amp;IF(AE15=2,AD15,"")</f>
        <v>0</v>
      </c>
      <c r="AC28" s="75" t="s">
        <v>1</v>
      </c>
      <c r="AD28" s="75" t="str">
        <f>IF(AF22=1,AB22,"")&amp;IF(AF22=2,AD22,"")</f>
        <v>0</v>
      </c>
      <c r="AE28" s="76">
        <v>1</v>
      </c>
      <c r="AF28" s="77">
        <v>2</v>
      </c>
      <c r="AG28" s="67"/>
    </row>
    <row r="29" spans="1:33" ht="12.75">
      <c r="A29" s="120">
        <v>27</v>
      </c>
      <c r="B29" s="133">
        <f>Anmeldeliste!B30</f>
        <v>0</v>
      </c>
      <c r="D29" s="72">
        <f>B54</f>
        <v>0</v>
      </c>
      <c r="E29" s="71" t="s">
        <v>1</v>
      </c>
      <c r="F29" s="71">
        <f>B55</f>
        <v>0</v>
      </c>
      <c r="G29" s="73">
        <v>2</v>
      </c>
      <c r="H29" s="74">
        <v>1</v>
      </c>
      <c r="I29" s="67"/>
      <c r="L29" s="4" t="str">
        <f>IF(G16=1,D16,"")&amp;IF(G16=2,F16,"")</f>
        <v>0</v>
      </c>
      <c r="M29" s="75" t="s">
        <v>1</v>
      </c>
      <c r="N29" s="75" t="str">
        <f>IF(G17=1,D17,"")&amp;IF(G17=2,F17,"")</f>
        <v>0</v>
      </c>
      <c r="O29" s="90">
        <v>1</v>
      </c>
      <c r="P29" s="91">
        <v>2</v>
      </c>
      <c r="Q29" s="70"/>
      <c r="R29" s="71"/>
      <c r="T29" s="4" t="str">
        <f>IF(O35=1,L35,"")&amp;IF(O35=2,N35,"")</f>
        <v>0</v>
      </c>
      <c r="U29" s="75" t="s">
        <v>1</v>
      </c>
      <c r="V29" s="75" t="str">
        <f>IF(O36=1,L36,"")&amp;IF(O36=2,N36,"")</f>
        <v>0</v>
      </c>
      <c r="W29" s="90">
        <v>2</v>
      </c>
      <c r="X29" s="91">
        <v>1</v>
      </c>
      <c r="Y29" s="67"/>
      <c r="Z29" s="71"/>
      <c r="AB29" s="4" t="str">
        <f>IF(AE16=1,AB16,"")&amp;IF(AE16=2,AD16,"")</f>
        <v>0</v>
      </c>
      <c r="AC29" s="75" t="s">
        <v>1</v>
      </c>
      <c r="AD29" s="75" t="str">
        <f>IF(AF23=1,AB23,"")&amp;IF(AF23=2,AD23,"")</f>
        <v>0</v>
      </c>
      <c r="AE29" s="76">
        <v>1</v>
      </c>
      <c r="AF29" s="77">
        <v>2</v>
      </c>
      <c r="AG29" s="67"/>
    </row>
    <row r="30" spans="1:33" ht="13.5" thickBot="1">
      <c r="A30" s="120">
        <v>28</v>
      </c>
      <c r="B30" s="133">
        <f>Anmeldeliste!B31</f>
        <v>0</v>
      </c>
      <c r="D30" s="72">
        <f>B56</f>
        <v>0</v>
      </c>
      <c r="E30" s="71" t="s">
        <v>1</v>
      </c>
      <c r="F30" s="71">
        <f>B57</f>
        <v>0</v>
      </c>
      <c r="G30" s="73">
        <v>1</v>
      </c>
      <c r="H30" s="74">
        <v>2</v>
      </c>
      <c r="I30" s="67"/>
      <c r="L30" s="4" t="str">
        <f>IF(G18=1,D18,"")&amp;IF(G18=2,F18,"")</f>
        <v>0</v>
      </c>
      <c r="M30" s="75" t="s">
        <v>1</v>
      </c>
      <c r="N30" s="75" t="str">
        <f>IF(G19=1,D19,"")&amp;IF(G19=2,F19,"")</f>
        <v>0</v>
      </c>
      <c r="O30" s="90">
        <v>2</v>
      </c>
      <c r="P30" s="91">
        <v>1</v>
      </c>
      <c r="Q30" s="70"/>
      <c r="R30" s="71"/>
      <c r="T30" s="78" t="str">
        <f>IF(O37=1,L37,"")&amp;IF(O37=2,N37,"")</f>
        <v>0</v>
      </c>
      <c r="U30" s="79" t="s">
        <v>1</v>
      </c>
      <c r="V30" s="79" t="str">
        <f>IF(O38=1,L38,"")&amp;IF(O38=2,N38,"")</f>
        <v>0</v>
      </c>
      <c r="W30" s="92">
        <v>2</v>
      </c>
      <c r="X30" s="93">
        <v>1</v>
      </c>
      <c r="Y30" s="67"/>
      <c r="Z30" s="71"/>
      <c r="AB30" s="4" t="str">
        <f>IF(AE17=1,AB17,"")&amp;IF(AE17=2,AD17,"")</f>
        <v>0</v>
      </c>
      <c r="AC30" s="75" t="s">
        <v>1</v>
      </c>
      <c r="AD30" s="75" t="str">
        <f>IF(AF24=1,AB24,"")&amp;IF(AF24=2,AD24,"")</f>
        <v>0</v>
      </c>
      <c r="AE30" s="76">
        <v>2</v>
      </c>
      <c r="AF30" s="77">
        <v>1</v>
      </c>
      <c r="AG30" s="67"/>
    </row>
    <row r="31" spans="1:33" ht="13.5" thickBot="1">
      <c r="A31" s="120">
        <v>29</v>
      </c>
      <c r="B31" s="133">
        <f>Anmeldeliste!B32</f>
        <v>0</v>
      </c>
      <c r="D31" s="72">
        <f>B58</f>
        <v>0</v>
      </c>
      <c r="E31" s="71" t="s">
        <v>1</v>
      </c>
      <c r="F31" s="71">
        <f>B59</f>
        <v>0</v>
      </c>
      <c r="G31" s="73">
        <v>1</v>
      </c>
      <c r="H31" s="74">
        <v>2</v>
      </c>
      <c r="I31" s="67"/>
      <c r="L31" s="4" t="str">
        <f>IF(G20=1,D20,"")&amp;IF(G20=2,F20,"")</f>
        <v>0</v>
      </c>
      <c r="M31" s="75" t="s">
        <v>1</v>
      </c>
      <c r="N31" s="75" t="str">
        <f>IF(G21=1,D21,"")&amp;IF(G21=2,F21,"")</f>
        <v>0</v>
      </c>
      <c r="O31" s="90">
        <v>1</v>
      </c>
      <c r="P31" s="91">
        <v>2</v>
      </c>
      <c r="Q31" s="70"/>
      <c r="R31" s="71"/>
      <c r="Z31" s="71"/>
      <c r="AB31" s="78" t="str">
        <f>IF(AE18=1,AB18,"")&amp;IF(AE18=2,AD18,"")</f>
        <v>0</v>
      </c>
      <c r="AC31" s="79" t="s">
        <v>1</v>
      </c>
      <c r="AD31" s="79" t="str">
        <f>IF(AF25=1,AB25,"")&amp;IF(AF25=2,AD25,"")</f>
        <v>0</v>
      </c>
      <c r="AE31" s="80">
        <v>1</v>
      </c>
      <c r="AF31" s="81">
        <v>2</v>
      </c>
      <c r="AG31" s="67"/>
    </row>
    <row r="32" spans="1:26" ht="13.5" thickBot="1">
      <c r="A32" s="120">
        <v>30</v>
      </c>
      <c r="B32" s="133">
        <f>Anmeldeliste!B33</f>
        <v>0</v>
      </c>
      <c r="D32" s="72">
        <f>B60</f>
        <v>0</v>
      </c>
      <c r="E32" s="71" t="s">
        <v>1</v>
      </c>
      <c r="F32" s="71">
        <f>B61</f>
        <v>0</v>
      </c>
      <c r="G32" s="73">
        <v>2</v>
      </c>
      <c r="H32" s="74">
        <v>1</v>
      </c>
      <c r="I32" s="67"/>
      <c r="L32" s="4" t="str">
        <f>IF(G22=1,D22,"")&amp;IF(G22=2,F22,"")</f>
        <v>0</v>
      </c>
      <c r="M32" s="75" t="s">
        <v>1</v>
      </c>
      <c r="N32" s="75" t="str">
        <f>IF(G23=1,D23,"")&amp;IF(G23=2,F23,"")</f>
        <v>0</v>
      </c>
      <c r="O32" s="90">
        <v>2</v>
      </c>
      <c r="P32" s="91">
        <v>1</v>
      </c>
      <c r="Q32" s="70"/>
      <c r="R32" s="71"/>
      <c r="Z32" s="71"/>
    </row>
    <row r="33" spans="1:26" ht="13.5" thickBot="1">
      <c r="A33" s="120">
        <v>31</v>
      </c>
      <c r="B33" s="133">
        <f>Anmeldeliste!B34</f>
        <v>0</v>
      </c>
      <c r="D33" s="72">
        <f>B62</f>
        <v>0</v>
      </c>
      <c r="E33" s="71" t="s">
        <v>1</v>
      </c>
      <c r="F33" s="71">
        <f>B63</f>
        <v>0</v>
      </c>
      <c r="G33" s="73">
        <v>2</v>
      </c>
      <c r="H33" s="74">
        <v>1</v>
      </c>
      <c r="I33" s="67"/>
      <c r="L33" s="4" t="str">
        <f>IF(G24=1,D24,"")&amp;IF(G24=2,F24,"")</f>
        <v>0</v>
      </c>
      <c r="M33" s="75" t="s">
        <v>1</v>
      </c>
      <c r="N33" s="75" t="str">
        <f>IF(G25=1,D25,"")&amp;IF(G25=2,F25,"")</f>
        <v>0</v>
      </c>
      <c r="O33" s="90">
        <v>1</v>
      </c>
      <c r="P33" s="91">
        <v>2</v>
      </c>
      <c r="Q33" s="70"/>
      <c r="R33" s="71"/>
      <c r="T33" s="281" t="s">
        <v>8</v>
      </c>
      <c r="U33" s="282"/>
      <c r="V33" s="282"/>
      <c r="W33" s="68" t="s">
        <v>2</v>
      </c>
      <c r="X33" s="69" t="s">
        <v>3</v>
      </c>
      <c r="Y33" s="67"/>
      <c r="Z33" s="71"/>
    </row>
    <row r="34" spans="1:33" ht="12.75">
      <c r="A34" s="120">
        <v>32</v>
      </c>
      <c r="B34" s="133">
        <f>Anmeldeliste!B35</f>
        <v>0</v>
      </c>
      <c r="D34" s="72">
        <f>B64</f>
        <v>0</v>
      </c>
      <c r="E34" s="71" t="s">
        <v>1</v>
      </c>
      <c r="F34" s="71">
        <f>B65</f>
        <v>0</v>
      </c>
      <c r="G34" s="73">
        <v>1</v>
      </c>
      <c r="H34" s="74">
        <v>2</v>
      </c>
      <c r="I34" s="67"/>
      <c r="L34" s="4" t="str">
        <f>IF(G26=1,D26,"")&amp;IF(G26=2,F26,"")</f>
        <v>0</v>
      </c>
      <c r="M34" s="75" t="s">
        <v>1</v>
      </c>
      <c r="N34" s="75" t="str">
        <f>IF(G27=1,D27,"")&amp;IF(G27=2,F27,"")</f>
        <v>0</v>
      </c>
      <c r="O34" s="90">
        <v>2</v>
      </c>
      <c r="P34" s="91">
        <v>1</v>
      </c>
      <c r="Q34" s="70"/>
      <c r="R34" s="71"/>
      <c r="T34" s="4" t="str">
        <f>IF(W4=1,T4,"")&amp;IF(W4=2,V4,"")</f>
        <v>0</v>
      </c>
      <c r="U34" s="75" t="s">
        <v>1</v>
      </c>
      <c r="V34" s="75" t="str">
        <f>IF(W5=1,T5,"")&amp;IF(W5=2,V5,"")</f>
        <v>0</v>
      </c>
      <c r="W34" s="76">
        <v>2</v>
      </c>
      <c r="X34" s="77">
        <v>1</v>
      </c>
      <c r="Y34" s="67"/>
      <c r="Z34" s="71"/>
      <c r="AB34" s="281" t="s">
        <v>13</v>
      </c>
      <c r="AC34" s="282"/>
      <c r="AD34" s="282"/>
      <c r="AE34" s="68" t="s">
        <v>2</v>
      </c>
      <c r="AF34" s="69" t="s">
        <v>3</v>
      </c>
      <c r="AG34" s="67"/>
    </row>
    <row r="35" spans="1:33" ht="13.5" thickBot="1">
      <c r="A35" s="120">
        <v>33</v>
      </c>
      <c r="B35" s="121">
        <f>Anmeldeliste!F4</f>
        <v>0</v>
      </c>
      <c r="D35" s="94">
        <f>B66</f>
        <v>0</v>
      </c>
      <c r="E35" s="95" t="s">
        <v>1</v>
      </c>
      <c r="F35" s="95">
        <f>B67</f>
        <v>0</v>
      </c>
      <c r="G35" s="96">
        <v>2</v>
      </c>
      <c r="H35" s="97">
        <v>1</v>
      </c>
      <c r="I35" s="67"/>
      <c r="L35" s="4" t="str">
        <f>IF(G28=1,D28,"")&amp;IF(G28=2,F28,"")</f>
        <v>0</v>
      </c>
      <c r="M35" s="75" t="s">
        <v>1</v>
      </c>
      <c r="N35" s="75" t="str">
        <f>IF(G29=1,D29,"")&amp;IF(G29=2,F29,"")</f>
        <v>0</v>
      </c>
      <c r="O35" s="90">
        <v>1</v>
      </c>
      <c r="P35" s="91">
        <v>2</v>
      </c>
      <c r="Q35" s="70"/>
      <c r="R35" s="71"/>
      <c r="T35" s="4" t="str">
        <f>IF(W6=1,T6,"")&amp;IF(W6=2,V6,"")</f>
        <v>0</v>
      </c>
      <c r="U35" s="75" t="s">
        <v>1</v>
      </c>
      <c r="V35" s="75" t="str">
        <f>IF(W7=1,T7,"")&amp;IF(W7=2,V7,"")</f>
        <v>0</v>
      </c>
      <c r="W35" s="76">
        <v>2</v>
      </c>
      <c r="X35" s="77">
        <v>1</v>
      </c>
      <c r="Y35" s="67"/>
      <c r="Z35" s="71"/>
      <c r="AB35" s="4" t="str">
        <f>IF(AE28=1,AB28,"")&amp;IF(AE28=2,AD28,"")</f>
        <v>0</v>
      </c>
      <c r="AC35" s="75" t="s">
        <v>1</v>
      </c>
      <c r="AD35" s="75" t="str">
        <f>IF(AE29=1,AB29,"")&amp;IF(AE29=2,AD290,"")</f>
        <v>0</v>
      </c>
      <c r="AE35" s="76">
        <v>1</v>
      </c>
      <c r="AF35" s="77">
        <v>2</v>
      </c>
      <c r="AG35" s="67"/>
    </row>
    <row r="36" spans="1:33" ht="13.5" thickBot="1">
      <c r="A36" s="120">
        <v>34</v>
      </c>
      <c r="B36" s="121">
        <f>Anmeldeliste!F5</f>
        <v>0</v>
      </c>
      <c r="L36" s="4" t="str">
        <f>IF(G30=1,D30,"")&amp;IF(G30=2,F30,"")</f>
        <v>0</v>
      </c>
      <c r="M36" s="75" t="s">
        <v>1</v>
      </c>
      <c r="N36" s="75" t="str">
        <f>IF(G31=1,D31,"")&amp;IF(G31=2,F31,"")</f>
        <v>0</v>
      </c>
      <c r="O36" s="90">
        <v>2</v>
      </c>
      <c r="P36" s="91">
        <v>1</v>
      </c>
      <c r="Q36" s="70"/>
      <c r="R36" s="71"/>
      <c r="T36" s="4" t="str">
        <f>IF(W8=1,T8,"")&amp;IF(W8=2,V8,"")</f>
        <v>0</v>
      </c>
      <c r="U36" s="75" t="s">
        <v>1</v>
      </c>
      <c r="V36" s="75" t="str">
        <f>IF(W9=1,T9,"")&amp;IF(W9=2,V9,"")</f>
        <v>0</v>
      </c>
      <c r="W36" s="76">
        <v>1</v>
      </c>
      <c r="X36" s="77">
        <v>2</v>
      </c>
      <c r="Y36" s="67"/>
      <c r="AB36" s="78" t="str">
        <f>IF(AE30=1,AB30,"")&amp;IF(AE30=2,AD30,"")</f>
        <v>0</v>
      </c>
      <c r="AC36" s="79" t="s">
        <v>1</v>
      </c>
      <c r="AD36" s="79" t="str">
        <f>IF(AE31=1,AB31,"")&amp;IF(AE31=2,AD31,"")</f>
        <v>0</v>
      </c>
      <c r="AE36" s="80">
        <v>2</v>
      </c>
      <c r="AF36" s="81">
        <v>1</v>
      </c>
      <c r="AG36" s="67"/>
    </row>
    <row r="37" spans="1:25" ht="12.75">
      <c r="A37" s="120">
        <v>35</v>
      </c>
      <c r="B37" s="121">
        <f>Anmeldeliste!F6</f>
        <v>0</v>
      </c>
      <c r="L37" s="4" t="str">
        <f>IF(G32=1,D32,"")&amp;IF(G32=2,F32,"")</f>
        <v>0</v>
      </c>
      <c r="M37" s="75" t="s">
        <v>1</v>
      </c>
      <c r="N37" s="75" t="str">
        <f>IF(G33=1,D33,"")&amp;IF(G33=2,F33,"")</f>
        <v>0</v>
      </c>
      <c r="O37" s="90">
        <v>1</v>
      </c>
      <c r="P37" s="91">
        <v>2</v>
      </c>
      <c r="Q37" s="70"/>
      <c r="R37" s="71"/>
      <c r="T37" s="4" t="str">
        <f>IF(W10=1,T10,"")&amp;IF(W10=2,V10,"")</f>
        <v>0</v>
      </c>
      <c r="U37" s="75" t="s">
        <v>1</v>
      </c>
      <c r="V37" s="75" t="str">
        <f>IF(W11=1,T11,"")&amp;IF(W11=2,V11,"")</f>
        <v>0</v>
      </c>
      <c r="W37" s="76">
        <v>2</v>
      </c>
      <c r="X37" s="77">
        <v>1</v>
      </c>
      <c r="Y37" s="67"/>
    </row>
    <row r="38" spans="1:25" ht="13.5" thickBot="1">
      <c r="A38" s="120">
        <v>36</v>
      </c>
      <c r="B38" s="121">
        <f>Anmeldeliste!F7</f>
        <v>0</v>
      </c>
      <c r="L38" s="78" t="str">
        <f>IF(G34=1,D34,"")&amp;IF(G34=2,F34,"")</f>
        <v>0</v>
      </c>
      <c r="M38" s="79" t="s">
        <v>1</v>
      </c>
      <c r="N38" s="79" t="str">
        <f>IF(G35=1,D35,"")&amp;IF(G35=2,F35,"")</f>
        <v>0</v>
      </c>
      <c r="O38" s="92">
        <v>2</v>
      </c>
      <c r="P38" s="93">
        <v>1</v>
      </c>
      <c r="Q38" s="70"/>
      <c r="T38" s="4" t="str">
        <f>IF(W12=1,T12,"")&amp;IF(W12=2,V12,"")</f>
        <v>0</v>
      </c>
      <c r="U38" s="75" t="s">
        <v>1</v>
      </c>
      <c r="V38" s="75" t="str">
        <f>IF(W13=1,T13,"")&amp;IF(W13=2,V13,"")</f>
        <v>0</v>
      </c>
      <c r="W38" s="76">
        <v>1</v>
      </c>
      <c r="X38" s="77">
        <v>2</v>
      </c>
      <c r="Y38" s="67"/>
    </row>
    <row r="39" spans="1:33" ht="12.75">
      <c r="A39" s="120">
        <v>37</v>
      </c>
      <c r="B39" s="121">
        <f>Anmeldeliste!F8</f>
        <v>0</v>
      </c>
      <c r="T39" s="4" t="str">
        <f>IF(W14=1,T14,"")&amp;IF(W14=2,V14,"")</f>
        <v>0</v>
      </c>
      <c r="U39" s="75" t="s">
        <v>1</v>
      </c>
      <c r="V39" s="75" t="str">
        <f>IF(W15=1,T15,"")&amp;IF(W15=2,V15,"")</f>
        <v>0</v>
      </c>
      <c r="W39" s="76">
        <v>2</v>
      </c>
      <c r="X39" s="77">
        <v>1</v>
      </c>
      <c r="Y39" s="67"/>
      <c r="AB39" s="283" t="s">
        <v>14</v>
      </c>
      <c r="AC39" s="284"/>
      <c r="AD39" s="284"/>
      <c r="AE39" s="88" t="s">
        <v>2</v>
      </c>
      <c r="AF39" s="89" t="s">
        <v>3</v>
      </c>
      <c r="AG39" s="67"/>
    </row>
    <row r="40" spans="1:33" ht="12.75">
      <c r="A40" s="120">
        <v>38</v>
      </c>
      <c r="B40" s="121">
        <f>Anmeldeliste!F9</f>
        <v>0</v>
      </c>
      <c r="T40" s="4" t="str">
        <f>IF(W16=1,T16,"")&amp;IF(W16=2,V16,"")</f>
        <v>0</v>
      </c>
      <c r="U40" s="75" t="s">
        <v>1</v>
      </c>
      <c r="V40" s="75" t="str">
        <f>IF(W17=1,T17,"")&amp;IF(W17=2,V17,"")</f>
        <v>0</v>
      </c>
      <c r="W40" s="76">
        <v>1</v>
      </c>
      <c r="X40" s="77">
        <v>2</v>
      </c>
      <c r="Y40" s="67"/>
      <c r="AB40" s="4" t="str">
        <f>IF(AE22=1,AB22,"")&amp;IF(AE22=2,AD22,"")</f>
        <v>0</v>
      </c>
      <c r="AC40" s="75" t="s">
        <v>1</v>
      </c>
      <c r="AD40" s="75" t="str">
        <f>IF(AE23=1,AB23,"")&amp;IF(AE23=2,AD23,"")</f>
        <v>0</v>
      </c>
      <c r="AE40" s="90">
        <v>1</v>
      </c>
      <c r="AF40" s="91">
        <v>2</v>
      </c>
      <c r="AG40" s="67"/>
    </row>
    <row r="41" spans="1:33" ht="13.5" thickBot="1">
      <c r="A41" s="120">
        <v>39</v>
      </c>
      <c r="B41" s="121">
        <f>Anmeldeliste!F10</f>
        <v>0</v>
      </c>
      <c r="T41" s="78" t="str">
        <f>IF(W18=1,T18,"")&amp;IF(W18=2,V18,"")</f>
        <v>0</v>
      </c>
      <c r="U41" s="79" t="s">
        <v>1</v>
      </c>
      <c r="V41" s="79" t="str">
        <f>IF(W19=1,T19,"")&amp;IF(W19=2,V19,"")</f>
        <v>0</v>
      </c>
      <c r="W41" s="80">
        <v>1</v>
      </c>
      <c r="X41" s="81">
        <v>2</v>
      </c>
      <c r="Y41" s="67"/>
      <c r="AB41" s="78" t="str">
        <f>IF(AE24=1,AB24,"")&amp;IF(AE24=2,AD24,"")</f>
        <v>0</v>
      </c>
      <c r="AC41" s="79" t="s">
        <v>1</v>
      </c>
      <c r="AD41" s="79" t="str">
        <f>IF(AE25=1,AB25,"")&amp;IF(AE25=2,AD25,"")</f>
        <v>0</v>
      </c>
      <c r="AE41" s="92">
        <v>1</v>
      </c>
      <c r="AF41" s="93">
        <v>2</v>
      </c>
      <c r="AG41" s="67"/>
    </row>
    <row r="42" spans="1:2" ht="12.75">
      <c r="A42" s="120">
        <v>40</v>
      </c>
      <c r="B42" s="121">
        <f>Anmeldeliste!F11</f>
        <v>0</v>
      </c>
    </row>
    <row r="43" spans="1:32" ht="12.75">
      <c r="A43" s="120">
        <v>41</v>
      </c>
      <c r="B43" s="121">
        <f>Anmeldeliste!F12</f>
        <v>0</v>
      </c>
      <c r="H43" s="98"/>
      <c r="I43" s="98"/>
      <c r="J43" s="98"/>
      <c r="K43" s="98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</row>
    <row r="44" spans="1:32" ht="12.75">
      <c r="A44" s="120">
        <v>42</v>
      </c>
      <c r="B44" s="121">
        <f>Anmeldeliste!F13</f>
        <v>0</v>
      </c>
      <c r="H44" s="98"/>
      <c r="I44" s="98"/>
      <c r="J44" s="98"/>
      <c r="K44" s="98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</row>
    <row r="45" spans="1:11" ht="13.5" thickBot="1">
      <c r="A45" s="120">
        <v>43</v>
      </c>
      <c r="B45" s="121">
        <f>Anmeldeliste!F14</f>
        <v>0</v>
      </c>
      <c r="H45" s="98"/>
      <c r="I45" s="98"/>
      <c r="J45" s="98"/>
      <c r="K45" s="98"/>
    </row>
    <row r="46" spans="1:33" ht="12.75">
      <c r="A46" s="120">
        <v>44</v>
      </c>
      <c r="B46" s="121">
        <f>Anmeldeliste!F15</f>
        <v>0</v>
      </c>
      <c r="H46" s="98"/>
      <c r="I46" s="98"/>
      <c r="J46" s="98"/>
      <c r="K46" s="98"/>
      <c r="L46" s="281" t="s">
        <v>15</v>
      </c>
      <c r="M46" s="282"/>
      <c r="N46" s="282"/>
      <c r="O46" s="68" t="s">
        <v>2</v>
      </c>
      <c r="P46" s="69" t="s">
        <v>3</v>
      </c>
      <c r="Q46" s="67"/>
      <c r="T46" s="283" t="s">
        <v>17</v>
      </c>
      <c r="U46" s="284"/>
      <c r="V46" s="284"/>
      <c r="W46" s="88" t="s">
        <v>18</v>
      </c>
      <c r="X46" s="89" t="s">
        <v>3</v>
      </c>
      <c r="Y46" s="67"/>
      <c r="AB46" s="285" t="s">
        <v>20</v>
      </c>
      <c r="AC46" s="286"/>
      <c r="AD46" s="286"/>
      <c r="AE46" s="100" t="s">
        <v>2</v>
      </c>
      <c r="AF46" s="101" t="s">
        <v>3</v>
      </c>
      <c r="AG46" s="67"/>
    </row>
    <row r="47" spans="1:33" ht="13.5" thickBot="1">
      <c r="A47" s="120">
        <v>45</v>
      </c>
      <c r="B47" s="121">
        <f>Anmeldeliste!F16</f>
        <v>0</v>
      </c>
      <c r="H47" s="98"/>
      <c r="I47" s="98"/>
      <c r="J47" s="98"/>
      <c r="K47" s="98"/>
      <c r="L47" s="4" t="str">
        <f>IF(AE35=1,AB35,"")&amp;IF(AE35=2,AD35,"")</f>
        <v>0</v>
      </c>
      <c r="M47" s="75" t="s">
        <v>1</v>
      </c>
      <c r="N47" s="75" t="str">
        <f>IF(AF41=1,AB41,"")&amp;IF(AF41=2,AD41,"")</f>
        <v>0</v>
      </c>
      <c r="O47" s="76">
        <v>1</v>
      </c>
      <c r="P47" s="77">
        <v>2</v>
      </c>
      <c r="Q47" s="67"/>
      <c r="T47" s="78" t="str">
        <f>IF(AE40=1,AB40,"")&amp;IF(AE40=2,AD40,"")</f>
        <v>0</v>
      </c>
      <c r="U47" s="79" t="s">
        <v>1</v>
      </c>
      <c r="V47" s="79" t="str">
        <f>IF(AE41=1,AB41,"")&amp;IF(AE41=2,AD41,"")</f>
        <v>0</v>
      </c>
      <c r="W47" s="92">
        <v>1</v>
      </c>
      <c r="X47" s="93">
        <v>2</v>
      </c>
      <c r="Y47" s="67"/>
      <c r="AB47" s="78" t="str">
        <f>IF(W51=1,T51,"")&amp;IF(W51=2,V51,"")</f>
        <v>0</v>
      </c>
      <c r="AC47" s="79" t="s">
        <v>1</v>
      </c>
      <c r="AD47" s="79" t="str">
        <f>IF(W47=1,T47,"")&amp;IF(W47=2,V47,"")</f>
        <v>0</v>
      </c>
      <c r="AE47" s="102">
        <v>1</v>
      </c>
      <c r="AF47" s="103">
        <v>2</v>
      </c>
      <c r="AG47" s="67"/>
    </row>
    <row r="48" spans="1:17" ht="13.5" thickBot="1">
      <c r="A48" s="120">
        <v>46</v>
      </c>
      <c r="B48" s="121">
        <f>Anmeldeliste!F17</f>
        <v>0</v>
      </c>
      <c r="H48" s="98"/>
      <c r="I48" s="98"/>
      <c r="J48" s="98"/>
      <c r="K48" s="98"/>
      <c r="L48" s="78" t="str">
        <f>IF(AE36=1,AB36,"")&amp;IF(AE36=2,AD36,"")</f>
        <v>0</v>
      </c>
      <c r="M48" s="79" t="s">
        <v>1</v>
      </c>
      <c r="N48" s="79" t="str">
        <f>IF(AF40=1,AB40,"")&amp;IF(AF40=2,AD40,"")</f>
        <v>0</v>
      </c>
      <c r="O48" s="80">
        <v>1</v>
      </c>
      <c r="P48" s="81">
        <v>2</v>
      </c>
      <c r="Q48" s="67"/>
    </row>
    <row r="49" spans="1:11" ht="13.5" thickBot="1">
      <c r="A49" s="120">
        <v>47</v>
      </c>
      <c r="B49" s="121">
        <f>Anmeldeliste!F18</f>
        <v>0</v>
      </c>
      <c r="H49" s="98"/>
      <c r="I49" s="98"/>
      <c r="J49" s="98"/>
      <c r="K49" s="98"/>
    </row>
    <row r="50" spans="1:25" ht="13.5" thickBot="1">
      <c r="A50" s="120">
        <v>48</v>
      </c>
      <c r="B50" s="121">
        <f>Anmeldeliste!F19</f>
        <v>0</v>
      </c>
      <c r="H50" s="98"/>
      <c r="I50" s="98"/>
      <c r="J50" s="98"/>
      <c r="K50" s="98"/>
      <c r="T50" s="281" t="s">
        <v>19</v>
      </c>
      <c r="U50" s="282"/>
      <c r="V50" s="282"/>
      <c r="W50" s="68" t="s">
        <v>2</v>
      </c>
      <c r="X50" s="69" t="s">
        <v>3</v>
      </c>
      <c r="Y50" s="67"/>
    </row>
    <row r="51" spans="1:25" ht="13.5" thickBot="1">
      <c r="A51" s="120">
        <v>49</v>
      </c>
      <c r="B51" s="121">
        <f>Anmeldeliste!F20</f>
        <v>0</v>
      </c>
      <c r="H51" s="98"/>
      <c r="I51" s="98"/>
      <c r="J51" s="98"/>
      <c r="K51" s="98"/>
      <c r="L51" s="281" t="s">
        <v>16</v>
      </c>
      <c r="M51" s="282"/>
      <c r="N51" s="282"/>
      <c r="O51" s="68" t="s">
        <v>2</v>
      </c>
      <c r="P51" s="69" t="s">
        <v>3</v>
      </c>
      <c r="Q51" s="67"/>
      <c r="T51" s="78" t="str">
        <f>IF(O52=1,L52,"")&amp;IF(O52=2,N52,"")</f>
        <v>0</v>
      </c>
      <c r="U51" s="79" t="s">
        <v>1</v>
      </c>
      <c r="V51" s="79" t="str">
        <f>IF(X47=1,T47,"")&amp;IF(X47=2,V47,"")</f>
        <v>0</v>
      </c>
      <c r="W51" s="80">
        <v>1</v>
      </c>
      <c r="X51" s="81">
        <v>2</v>
      </c>
      <c r="Y51" s="67"/>
    </row>
    <row r="52" spans="1:17" ht="13.5" thickBot="1">
      <c r="A52" s="120">
        <v>50</v>
      </c>
      <c r="B52" s="121">
        <f>Anmeldeliste!F21</f>
        <v>0</v>
      </c>
      <c r="H52" s="98"/>
      <c r="I52" s="98"/>
      <c r="J52" s="98"/>
      <c r="K52" s="98"/>
      <c r="L52" s="78" t="str">
        <f>IF(O47=1,L47,"")&amp;IF(O47=2,N47,"")</f>
        <v>0</v>
      </c>
      <c r="M52" s="79" t="s">
        <v>1</v>
      </c>
      <c r="N52" s="79" t="str">
        <f>IF(O48=1,L48,"")&amp;IF(O48=2,N48,"")</f>
        <v>0</v>
      </c>
      <c r="O52" s="80">
        <v>1</v>
      </c>
      <c r="P52" s="81">
        <v>2</v>
      </c>
      <c r="Q52" s="67"/>
    </row>
    <row r="53" spans="1:11" ht="12.75">
      <c r="A53" s="120">
        <v>51</v>
      </c>
      <c r="B53" s="121">
        <f>Anmeldeliste!F22</f>
        <v>0</v>
      </c>
      <c r="H53" s="98"/>
      <c r="I53" s="98"/>
      <c r="J53" s="98"/>
      <c r="K53" s="98"/>
    </row>
    <row r="54" spans="1:11" ht="12.75">
      <c r="A54" s="120">
        <v>52</v>
      </c>
      <c r="B54" s="121">
        <f>Anmeldeliste!F23</f>
        <v>0</v>
      </c>
      <c r="H54" s="98"/>
      <c r="I54" s="98"/>
      <c r="J54" s="98"/>
      <c r="K54" s="98"/>
    </row>
    <row r="55" spans="1:11" ht="12.75">
      <c r="A55" s="120">
        <v>53</v>
      </c>
      <c r="B55" s="121">
        <f>Anmeldeliste!F24</f>
        <v>0</v>
      </c>
      <c r="H55" s="98"/>
      <c r="I55" s="98"/>
      <c r="J55" s="98"/>
      <c r="K55" s="98"/>
    </row>
    <row r="56" spans="1:11" ht="12.75">
      <c r="A56" s="120">
        <v>54</v>
      </c>
      <c r="B56" s="121">
        <f>Anmeldeliste!F25</f>
        <v>0</v>
      </c>
      <c r="H56" s="98"/>
      <c r="I56" s="98"/>
      <c r="J56" s="98"/>
      <c r="K56" s="98"/>
    </row>
    <row r="57" spans="1:11" ht="12.75">
      <c r="A57" s="120">
        <v>55</v>
      </c>
      <c r="B57" s="121">
        <f>Anmeldeliste!F26</f>
        <v>0</v>
      </c>
      <c r="H57" s="98"/>
      <c r="I57" s="98"/>
      <c r="J57" s="98"/>
      <c r="K57" s="98"/>
    </row>
    <row r="58" spans="1:2" ht="12.75">
      <c r="A58" s="120">
        <v>56</v>
      </c>
      <c r="B58" s="121">
        <f>Anmeldeliste!F27</f>
        <v>0</v>
      </c>
    </row>
    <row r="59" spans="1:2" ht="12.75">
      <c r="A59" s="120">
        <v>57</v>
      </c>
      <c r="B59" s="121">
        <f>Anmeldeliste!F28</f>
        <v>0</v>
      </c>
    </row>
    <row r="60" spans="1:2" ht="12.75">
      <c r="A60" s="120">
        <v>58</v>
      </c>
      <c r="B60" s="121">
        <f>Anmeldeliste!F29</f>
        <v>0</v>
      </c>
    </row>
    <row r="61" spans="1:2" ht="12.75">
      <c r="A61" s="120">
        <v>59</v>
      </c>
      <c r="B61" s="121">
        <f>Anmeldeliste!F30</f>
        <v>0</v>
      </c>
    </row>
    <row r="62" spans="1:2" ht="12.75">
      <c r="A62" s="120">
        <v>60</v>
      </c>
      <c r="B62" s="121">
        <f>Anmeldeliste!F31</f>
        <v>0</v>
      </c>
    </row>
    <row r="63" spans="1:2" ht="12.75">
      <c r="A63" s="120">
        <v>61</v>
      </c>
      <c r="B63" s="121">
        <f>Anmeldeliste!F32</f>
        <v>0</v>
      </c>
    </row>
    <row r="64" spans="1:2" ht="12.75">
      <c r="A64" s="120">
        <v>62</v>
      </c>
      <c r="B64" s="121">
        <f>Anmeldeliste!F33</f>
        <v>0</v>
      </c>
    </row>
    <row r="65" spans="1:2" ht="12.75">
      <c r="A65" s="120">
        <v>63</v>
      </c>
      <c r="B65" s="121">
        <f>Anmeldeliste!F34</f>
        <v>0</v>
      </c>
    </row>
    <row r="66" spans="1:2" ht="12.75">
      <c r="A66" s="120">
        <v>64</v>
      </c>
      <c r="B66" s="121">
        <f>Anmeldeliste!F35</f>
        <v>0</v>
      </c>
    </row>
    <row r="67" spans="1:2" ht="12.75">
      <c r="A67" s="98"/>
      <c r="B67" s="98"/>
    </row>
  </sheetData>
  <mergeCells count="19">
    <mergeCell ref="A1:AI1"/>
    <mergeCell ref="AB34:AD34"/>
    <mergeCell ref="AB39:AD39"/>
    <mergeCell ref="L46:N46"/>
    <mergeCell ref="T3:V3"/>
    <mergeCell ref="T22:V22"/>
    <mergeCell ref="T33:V33"/>
    <mergeCell ref="AB3:AD3"/>
    <mergeCell ref="AB14:AD14"/>
    <mergeCell ref="AB21:AD21"/>
    <mergeCell ref="L51:N51"/>
    <mergeCell ref="D3:F3"/>
    <mergeCell ref="L3:N3"/>
    <mergeCell ref="L22:N22"/>
    <mergeCell ref="A2:C2"/>
    <mergeCell ref="AB27:AD27"/>
    <mergeCell ref="T46:V46"/>
    <mergeCell ref="T50:V50"/>
    <mergeCell ref="AB46:AD46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BN256"/>
  <sheetViews>
    <sheetView zoomScale="55" zoomScaleNormal="55" workbookViewId="0" topLeftCell="A10">
      <selection activeCell="AT44" sqref="AT44"/>
    </sheetView>
  </sheetViews>
  <sheetFormatPr defaultColWidth="11.421875" defaultRowHeight="15.75" customHeight="1"/>
  <cols>
    <col min="1" max="3" width="11.421875" style="19" customWidth="1"/>
    <col min="4" max="4" width="25.7109375" style="19" customWidth="1"/>
    <col min="5" max="5" width="20.7109375" style="19" customWidth="1"/>
    <col min="6" max="6" width="11.421875" style="19" customWidth="1"/>
    <col min="7" max="7" width="22.8515625" style="19" customWidth="1"/>
    <col min="8" max="8" width="5.00390625" style="19" customWidth="1"/>
    <col min="9" max="9" width="11.421875" style="19" customWidth="1"/>
    <col min="10" max="11" width="2.8515625" style="19" customWidth="1"/>
    <col min="12" max="12" width="11.421875" style="19" customWidth="1"/>
    <col min="13" max="14" width="2.8515625" style="19" customWidth="1"/>
    <col min="15" max="15" width="11.421875" style="19" customWidth="1"/>
    <col min="16" max="17" width="2.8515625" style="19" customWidth="1"/>
    <col min="18" max="18" width="11.421875" style="19" customWidth="1"/>
    <col min="19" max="20" width="2.8515625" style="19" customWidth="1"/>
    <col min="21" max="21" width="11.421875" style="19" customWidth="1"/>
    <col min="22" max="23" width="2.8515625" style="19" customWidth="1"/>
    <col min="24" max="24" width="11.421875" style="19" customWidth="1"/>
    <col min="25" max="26" width="2.8515625" style="19" customWidth="1"/>
    <col min="27" max="27" width="11.421875" style="19" customWidth="1"/>
    <col min="28" max="29" width="2.8515625" style="19" customWidth="1"/>
    <col min="30" max="30" width="11.421875" style="19" customWidth="1"/>
    <col min="31" max="32" width="2.8515625" style="19" customWidth="1"/>
    <col min="33" max="33" width="11.421875" style="19" customWidth="1"/>
    <col min="34" max="35" width="2.8515625" style="19" customWidth="1"/>
    <col min="36" max="36" width="11.421875" style="19" customWidth="1"/>
    <col min="37" max="38" width="2.8515625" style="19" customWidth="1"/>
    <col min="39" max="39" width="11.421875" style="19" customWidth="1"/>
    <col min="40" max="41" width="2.8515625" style="19" customWidth="1"/>
    <col min="42" max="42" width="11.421875" style="19" customWidth="1"/>
    <col min="43" max="44" width="2.8515625" style="19" customWidth="1"/>
    <col min="45" max="45" width="4.28125" style="19" bestFit="1" customWidth="1"/>
    <col min="46" max="46" width="11.421875" style="19" customWidth="1"/>
    <col min="47" max="48" width="2.8515625" style="19" customWidth="1"/>
    <col min="49" max="49" width="11.421875" style="19" customWidth="1"/>
    <col min="50" max="51" width="2.8515625" style="19" customWidth="1"/>
    <col min="52" max="52" width="11.421875" style="19" customWidth="1"/>
    <col min="53" max="54" width="3.00390625" style="19" customWidth="1"/>
    <col min="55" max="55" width="11.421875" style="19" customWidth="1"/>
    <col min="56" max="57" width="2.8515625" style="19" customWidth="1"/>
    <col min="58" max="58" width="11.421875" style="19" customWidth="1"/>
    <col min="59" max="59" width="3.00390625" style="19" customWidth="1"/>
    <col min="60" max="60" width="2.8515625" style="19" customWidth="1"/>
    <col min="61" max="61" width="11.421875" style="19" customWidth="1"/>
    <col min="62" max="63" width="2.8515625" style="19" customWidth="1"/>
    <col min="64" max="64" width="11.421875" style="19" customWidth="1"/>
    <col min="65" max="65" width="3.00390625" style="19" customWidth="1"/>
    <col min="66" max="66" width="2.8515625" style="19" customWidth="1"/>
    <col min="67" max="16384" width="11.421875" style="19" customWidth="1"/>
  </cols>
  <sheetData>
    <row r="1" spans="1:64" ht="15.75" customHeight="1">
      <c r="A1" s="290" t="s">
        <v>49</v>
      </c>
      <c r="B1" s="290"/>
      <c r="C1" s="130">
        <f>COUNTIF(B3:B130,"Freilos*")</f>
        <v>0</v>
      </c>
      <c r="I1" s="21">
        <v>19</v>
      </c>
      <c r="L1" s="19">
        <v>17</v>
      </c>
      <c r="O1" s="22">
        <v>16</v>
      </c>
      <c r="R1" s="19">
        <v>14</v>
      </c>
      <c r="U1" s="23">
        <v>13</v>
      </c>
      <c r="X1" s="19">
        <v>11</v>
      </c>
      <c r="AA1" s="24">
        <v>10</v>
      </c>
      <c r="AD1" s="19">
        <v>8</v>
      </c>
      <c r="AG1" s="25">
        <v>7</v>
      </c>
      <c r="AJ1" s="19">
        <v>5</v>
      </c>
      <c r="AM1" s="26">
        <v>4</v>
      </c>
      <c r="AP1" s="19">
        <v>2</v>
      </c>
      <c r="AT1" s="19">
        <v>1</v>
      </c>
      <c r="AW1" s="26">
        <v>3</v>
      </c>
      <c r="AZ1" s="25">
        <v>6</v>
      </c>
      <c r="BC1" s="24">
        <v>9</v>
      </c>
      <c r="BF1" s="23">
        <v>12</v>
      </c>
      <c r="BI1" s="22">
        <v>15</v>
      </c>
      <c r="BL1" s="21">
        <v>18</v>
      </c>
    </row>
    <row r="2" spans="1:64" ht="15.75" customHeight="1">
      <c r="A2" s="40"/>
      <c r="B2" s="40"/>
      <c r="I2" s="19" t="s">
        <v>37</v>
      </c>
      <c r="L2" s="19" t="s">
        <v>37</v>
      </c>
      <c r="O2" s="19" t="s">
        <v>37</v>
      </c>
      <c r="R2" s="19" t="s">
        <v>37</v>
      </c>
      <c r="U2" s="19" t="s">
        <v>37</v>
      </c>
      <c r="X2" s="19" t="s">
        <v>37</v>
      </c>
      <c r="AA2" s="19" t="s">
        <v>37</v>
      </c>
      <c r="AD2" s="19" t="s">
        <v>37</v>
      </c>
      <c r="AG2" s="19" t="s">
        <v>37</v>
      </c>
      <c r="AJ2" s="19" t="s">
        <v>37</v>
      </c>
      <c r="AM2" s="19" t="s">
        <v>37</v>
      </c>
      <c r="AP2" s="19" t="s">
        <v>37</v>
      </c>
      <c r="AT2" s="19" t="s">
        <v>37</v>
      </c>
      <c r="AW2" s="19" t="s">
        <v>37</v>
      </c>
      <c r="AZ2" s="19" t="s">
        <v>37</v>
      </c>
      <c r="BC2" s="19" t="s">
        <v>37</v>
      </c>
      <c r="BF2" s="19" t="s">
        <v>37</v>
      </c>
      <c r="BI2" s="19" t="s">
        <v>37</v>
      </c>
      <c r="BL2" s="19" t="s">
        <v>37</v>
      </c>
    </row>
    <row r="3" spans="1:64" ht="15.75" customHeight="1">
      <c r="A3" s="28">
        <v>1</v>
      </c>
      <c r="B3" s="119">
        <f>Anmeldeliste!B4</f>
        <v>0</v>
      </c>
      <c r="D3" s="317" t="s">
        <v>20</v>
      </c>
      <c r="E3" s="317"/>
      <c r="F3" s="317"/>
      <c r="I3" s="21"/>
      <c r="O3" s="22"/>
      <c r="U3" s="23"/>
      <c r="AA3" s="24"/>
      <c r="AG3" s="25"/>
      <c r="AM3" s="26"/>
      <c r="AS3" s="27">
        <v>1</v>
      </c>
      <c r="AT3" s="28">
        <f aca="true" ca="1" t="shared" si="0" ref="AT3:AT8">IF(OR(MOD(ROW(),4)=1,MOD(ROW(),4)=2),"",INDIRECT("b"&amp;ROUND(ROW()/2+1.5,0)))</f>
        <v>0</v>
      </c>
      <c r="AU3" s="29"/>
      <c r="AV3" s="291"/>
      <c r="AW3" s="26"/>
      <c r="AZ3" s="25"/>
      <c r="BC3" s="24"/>
      <c r="BF3" s="23"/>
      <c r="BI3" s="22"/>
      <c r="BL3" s="21"/>
    </row>
    <row r="4" spans="1:64" ht="15.75" customHeight="1">
      <c r="A4" s="28">
        <v>2</v>
      </c>
      <c r="B4" s="119">
        <f>Anmeldeliste!B5</f>
        <v>0</v>
      </c>
      <c r="D4" s="317"/>
      <c r="E4" s="317"/>
      <c r="F4" s="317"/>
      <c r="I4" s="21"/>
      <c r="O4" s="22"/>
      <c r="U4" s="23"/>
      <c r="AA4" s="24"/>
      <c r="AG4" s="25"/>
      <c r="AM4" s="26"/>
      <c r="AS4" s="27">
        <v>2</v>
      </c>
      <c r="AT4" s="28">
        <f ca="1" t="shared" si="0"/>
        <v>0</v>
      </c>
      <c r="AU4" s="29"/>
      <c r="AV4" s="292"/>
      <c r="AW4" s="26"/>
      <c r="AZ4" s="25"/>
      <c r="BC4" s="24"/>
      <c r="BF4" s="23"/>
      <c r="BI4" s="22"/>
      <c r="BL4" s="21"/>
    </row>
    <row r="5" spans="1:64" ht="15.75" customHeight="1">
      <c r="A5" s="28">
        <v>3</v>
      </c>
      <c r="B5" s="119">
        <f>Anmeldeliste!B6</f>
        <v>0</v>
      </c>
      <c r="E5" s="19">
        <v>105</v>
      </c>
      <c r="I5" s="21"/>
      <c r="O5" s="22"/>
      <c r="U5" s="23"/>
      <c r="AA5" s="24"/>
      <c r="AG5" s="25"/>
      <c r="AM5" s="26"/>
      <c r="AP5" s="30">
        <f>IF(AU3=2,AT3,"")&amp;IF(AU4=2,AT4,"")</f>
      </c>
      <c r="AQ5" s="29"/>
      <c r="AR5" s="291"/>
      <c r="AT5" s="125">
        <f ca="1" t="shared" si="0"/>
      </c>
      <c r="AW5" s="30">
        <f>IF(AU3=1,AT3,"")&amp;IF(AU4=1,AT4,"")</f>
      </c>
      <c r="AX5" s="29"/>
      <c r="AY5" s="291"/>
      <c r="AZ5" s="25"/>
      <c r="BC5" s="24"/>
      <c r="BF5" s="23"/>
      <c r="BI5" s="22"/>
      <c r="BL5" s="21"/>
    </row>
    <row r="6" spans="1:64" ht="15.75" customHeight="1">
      <c r="A6" s="28">
        <v>4</v>
      </c>
      <c r="B6" s="119">
        <f>Anmeldeliste!B7</f>
        <v>0</v>
      </c>
      <c r="D6" s="316">
        <f>IF(J136=1,I136,"")&amp;IF(J137=1,I137,"")</f>
      </c>
      <c r="E6" s="315"/>
      <c r="F6" s="315"/>
      <c r="I6" s="21"/>
      <c r="O6" s="22"/>
      <c r="U6" s="23"/>
      <c r="AA6" s="24"/>
      <c r="AG6" s="25"/>
      <c r="AM6" s="26"/>
      <c r="AP6" s="30">
        <f>IF(AU7=2,AT7,"")&amp;IF(AU8=2,AT8,"")</f>
      </c>
      <c r="AQ6" s="29"/>
      <c r="AR6" s="292"/>
      <c r="AT6" s="126">
        <f ca="1" t="shared" si="0"/>
      </c>
      <c r="AW6" s="30">
        <f>IF(AU7=1,AT7,"")&amp;IF(AU8=1,AT8,"")</f>
      </c>
      <c r="AX6" s="29"/>
      <c r="AY6" s="292"/>
      <c r="AZ6" s="25"/>
      <c r="BC6" s="24"/>
      <c r="BF6" s="23"/>
      <c r="BI6" s="22"/>
      <c r="BL6" s="21"/>
    </row>
    <row r="7" spans="1:64" ht="15.75" customHeight="1">
      <c r="A7" s="28">
        <v>5</v>
      </c>
      <c r="B7" s="119">
        <f>Anmeldeliste!B8</f>
        <v>0</v>
      </c>
      <c r="D7" s="316"/>
      <c r="E7" s="315"/>
      <c r="F7" s="315"/>
      <c r="I7" s="21"/>
      <c r="O7" s="22"/>
      <c r="U7" s="23"/>
      <c r="AA7" s="24"/>
      <c r="AG7" s="25"/>
      <c r="AM7" s="30">
        <f>IF(AQ5=1,AP5,"")&amp;IF(AQ6=1,AP6,"")</f>
      </c>
      <c r="AN7" s="29"/>
      <c r="AO7" s="291"/>
      <c r="AS7" s="27">
        <f>AS4+1</f>
        <v>3</v>
      </c>
      <c r="AT7" s="28">
        <f ca="1" t="shared" si="0"/>
        <v>0</v>
      </c>
      <c r="AU7" s="29"/>
      <c r="AV7" s="291"/>
      <c r="AW7" s="26">
        <v>1</v>
      </c>
      <c r="AZ7" s="25"/>
      <c r="BC7" s="24"/>
      <c r="BF7" s="23"/>
      <c r="BI7" s="22"/>
      <c r="BL7" s="21"/>
    </row>
    <row r="8" spans="1:64" ht="15.75" customHeight="1">
      <c r="A8" s="28">
        <v>6</v>
      </c>
      <c r="B8" s="119">
        <f>Anmeldeliste!B9</f>
        <v>0</v>
      </c>
      <c r="D8" s="316">
        <f>IF(BM129=1,BL129,"")&amp;IF(BM130=1,BL130,"")</f>
      </c>
      <c r="E8" s="315"/>
      <c r="F8" s="315"/>
      <c r="I8" s="21"/>
      <c r="O8" s="22"/>
      <c r="U8" s="23"/>
      <c r="AA8" s="24"/>
      <c r="AG8" s="25"/>
      <c r="AM8" s="30">
        <f>IF(AX253=2,AW253,"")&amp;IF(AX254=2,AW254,"")</f>
      </c>
      <c r="AN8" s="29"/>
      <c r="AO8" s="292"/>
      <c r="AS8" s="27">
        <f>AS7+1</f>
        <v>4</v>
      </c>
      <c r="AT8" s="28">
        <f ca="1" t="shared" si="0"/>
        <v>0</v>
      </c>
      <c r="AU8" s="29"/>
      <c r="AV8" s="292"/>
      <c r="AW8" s="26"/>
      <c r="AZ8" s="25"/>
      <c r="BC8" s="24"/>
      <c r="BF8" s="23"/>
      <c r="BI8" s="22"/>
      <c r="BL8" s="21"/>
    </row>
    <row r="9" spans="1:64" ht="15.75" customHeight="1">
      <c r="A9" s="28">
        <v>7</v>
      </c>
      <c r="B9" s="119">
        <f>Anmeldeliste!B10</f>
        <v>0</v>
      </c>
      <c r="D9" s="316"/>
      <c r="E9" s="315"/>
      <c r="F9" s="315"/>
      <c r="I9" s="21"/>
      <c r="O9" s="22"/>
      <c r="U9" s="23"/>
      <c r="AA9" s="24"/>
      <c r="AG9" s="25"/>
      <c r="AM9" s="26">
        <v>32</v>
      </c>
      <c r="AW9" s="26"/>
      <c r="AZ9" s="31">
        <f>IF(AX5=1,AW5,"")&amp;IF(AX6=1,AW6,"")</f>
      </c>
      <c r="BA9" s="29"/>
      <c r="BB9" s="291"/>
      <c r="BC9" s="24"/>
      <c r="BF9" s="23"/>
      <c r="BI9" s="22"/>
      <c r="BL9" s="21"/>
    </row>
    <row r="10" spans="1:64" ht="15.75" customHeight="1">
      <c r="A10" s="28">
        <v>8</v>
      </c>
      <c r="B10" s="119">
        <f>Anmeldeliste!B11</f>
        <v>0</v>
      </c>
      <c r="E10" s="19">
        <v>106</v>
      </c>
      <c r="I10" s="21"/>
      <c r="O10" s="22"/>
      <c r="U10" s="23"/>
      <c r="AA10" s="24"/>
      <c r="AG10" s="25"/>
      <c r="AM10" s="26"/>
      <c r="AW10" s="26"/>
      <c r="AZ10" s="31">
        <f>IF(AX13=1,AW13,"")&amp;IF(AX14=1,AW14,"")</f>
      </c>
      <c r="BA10" s="29"/>
      <c r="BB10" s="292"/>
      <c r="BC10" s="24"/>
      <c r="BF10" s="23"/>
      <c r="BI10" s="22"/>
      <c r="BL10" s="21"/>
    </row>
    <row r="11" spans="1:64" ht="15.75" customHeight="1" thickBot="1">
      <c r="A11" s="28">
        <v>9</v>
      </c>
      <c r="B11" s="119">
        <f>Anmeldeliste!B12</f>
        <v>0</v>
      </c>
      <c r="I11" s="21"/>
      <c r="O11" s="22"/>
      <c r="U11" s="23"/>
      <c r="AA11" s="24"/>
      <c r="AG11" s="25"/>
      <c r="AJ11" s="31">
        <f>IF(AN7=1,AM7,"")&amp;IF(AN8=1,AM8,"")</f>
      </c>
      <c r="AK11" s="29"/>
      <c r="AL11" s="291"/>
      <c r="AM11" s="26"/>
      <c r="AS11" s="27">
        <f>AS8+1</f>
        <v>5</v>
      </c>
      <c r="AT11" s="28">
        <f aca="true" ca="1" t="shared" si="1" ref="AT11:AT16">IF(OR(MOD(ROW(),4)=1,MOD(ROW(),4)=2),"",INDIRECT("b"&amp;ROUND(ROW()/2+1.5,0)))</f>
        <v>0</v>
      </c>
      <c r="AU11" s="29"/>
      <c r="AV11" s="291"/>
      <c r="AW11" s="26"/>
      <c r="AZ11" s="25">
        <v>65</v>
      </c>
      <c r="BC11" s="24"/>
      <c r="BF11" s="23"/>
      <c r="BI11" s="22"/>
      <c r="BL11" s="21"/>
    </row>
    <row r="12" spans="1:64" ht="15.75" customHeight="1">
      <c r="A12" s="28">
        <v>10</v>
      </c>
      <c r="B12" s="119">
        <f>Anmeldeliste!B13</f>
        <v>0</v>
      </c>
      <c r="D12" s="303" t="s">
        <v>21</v>
      </c>
      <c r="E12" s="313">
        <f>IF(E6=1,D6,"")&amp;IF(E8=1,D8,"")</f>
      </c>
      <c r="I12" s="21"/>
      <c r="O12" s="22"/>
      <c r="U12" s="23"/>
      <c r="AA12" s="24"/>
      <c r="AG12" s="25"/>
      <c r="AJ12" s="31">
        <f>IF(AN15=1,AM15,"")&amp;IF(AN16=1,AM16,"")</f>
      </c>
      <c r="AK12" s="29"/>
      <c r="AL12" s="292"/>
      <c r="AM12" s="26"/>
      <c r="AS12" s="27">
        <f>AS11+1</f>
        <v>6</v>
      </c>
      <c r="AT12" s="28">
        <f ca="1" t="shared" si="1"/>
        <v>0</v>
      </c>
      <c r="AU12" s="29"/>
      <c r="AV12" s="292"/>
      <c r="AW12" s="26"/>
      <c r="AZ12" s="25"/>
      <c r="BC12" s="24"/>
      <c r="BF12" s="23"/>
      <c r="BI12" s="22"/>
      <c r="BL12" s="21"/>
    </row>
    <row r="13" spans="1:64" ht="15.75" customHeight="1" thickBot="1">
      <c r="A13" s="28">
        <v>11</v>
      </c>
      <c r="B13" s="119">
        <f>Anmeldeliste!B14</f>
        <v>0</v>
      </c>
      <c r="D13" s="295"/>
      <c r="E13" s="314"/>
      <c r="I13" s="21"/>
      <c r="O13" s="22"/>
      <c r="U13" s="23"/>
      <c r="AA13" s="24"/>
      <c r="AG13" s="31">
        <f>IF(AK11=1,AJ11,"")&amp;IF(AK12=1,AJ12,"")</f>
      </c>
      <c r="AH13" s="29"/>
      <c r="AI13" s="291"/>
      <c r="AM13" s="26"/>
      <c r="AP13" s="30">
        <f>IF(AU11=2,AT11,"")&amp;IF(AU12=2,AT12,"")</f>
      </c>
      <c r="AQ13" s="29"/>
      <c r="AR13" s="291"/>
      <c r="AT13" s="125">
        <f ca="1" t="shared" si="1"/>
      </c>
      <c r="AW13" s="30">
        <f>IF(AU11=1,AT11,"")&amp;IF(AU12=1,AT12,"")</f>
      </c>
      <c r="AX13" s="29"/>
      <c r="AY13" s="291"/>
      <c r="AZ13" s="25"/>
      <c r="BC13" s="24"/>
      <c r="BF13" s="23"/>
      <c r="BI13" s="22"/>
      <c r="BL13" s="21"/>
    </row>
    <row r="14" spans="1:64" ht="15.75" customHeight="1">
      <c r="A14" s="28">
        <v>12</v>
      </c>
      <c r="B14" s="119">
        <f>Anmeldeliste!B15</f>
        <v>0</v>
      </c>
      <c r="D14" s="295" t="s">
        <v>22</v>
      </c>
      <c r="E14" s="313">
        <f>IF(E8=2,D8,"")&amp;IF(E6=2,D6,"")</f>
      </c>
      <c r="I14" s="21"/>
      <c r="O14" s="22"/>
      <c r="U14" s="23"/>
      <c r="AA14" s="24"/>
      <c r="AG14" s="31">
        <f>IF(BA121=2,AZ121,"")&amp;IF(BA122=2,AZ122,"")</f>
      </c>
      <c r="AH14" s="29"/>
      <c r="AI14" s="292"/>
      <c r="AM14" s="26"/>
      <c r="AP14" s="30">
        <f>IF(AU15=2,AT15,"")&amp;IF(AU16=2,AT16,"")</f>
      </c>
      <c r="AQ14" s="29"/>
      <c r="AR14" s="292"/>
      <c r="AT14" s="126">
        <f ca="1" t="shared" si="1"/>
      </c>
      <c r="AW14" s="30">
        <f>IF(AU15=1,AT15,"")&amp;IF(AU16=1,AT16,"")</f>
      </c>
      <c r="AX14" s="29"/>
      <c r="AY14" s="292"/>
      <c r="AZ14" s="25"/>
      <c r="BC14" s="24"/>
      <c r="BF14" s="23"/>
      <c r="BI14" s="22"/>
      <c r="BL14" s="21"/>
    </row>
    <row r="15" spans="1:64" ht="15.75" customHeight="1" thickBot="1">
      <c r="A15" s="28">
        <v>13</v>
      </c>
      <c r="B15" s="119">
        <f>Anmeldeliste!B16</f>
        <v>0</v>
      </c>
      <c r="D15" s="295"/>
      <c r="E15" s="314"/>
      <c r="I15" s="21"/>
      <c r="O15" s="22"/>
      <c r="U15" s="23"/>
      <c r="AA15" s="24"/>
      <c r="AG15" s="25">
        <v>72</v>
      </c>
      <c r="AH15" s="32"/>
      <c r="AM15" s="30">
        <f>IF(AQ13=1,AP13,"")&amp;IF(AQ14=1,AP14,"")</f>
      </c>
      <c r="AN15" s="29"/>
      <c r="AO15" s="291"/>
      <c r="AS15" s="27">
        <f>AS12+1</f>
        <v>7</v>
      </c>
      <c r="AT15" s="28">
        <f ca="1" t="shared" si="1"/>
        <v>0</v>
      </c>
      <c r="AU15" s="29"/>
      <c r="AV15" s="291"/>
      <c r="AW15" s="26">
        <f>AW7+1</f>
        <v>2</v>
      </c>
      <c r="AZ15" s="25"/>
      <c r="BC15" s="24"/>
      <c r="BF15" s="23"/>
      <c r="BI15" s="22"/>
      <c r="BL15" s="21"/>
    </row>
    <row r="16" spans="1:64" ht="15.75" customHeight="1">
      <c r="A16" s="28">
        <v>14</v>
      </c>
      <c r="B16" s="119">
        <f>Anmeldeliste!B17</f>
        <v>0</v>
      </c>
      <c r="D16" s="295" t="s">
        <v>23</v>
      </c>
      <c r="E16" s="313">
        <f>IF(J136=2,I136,"")&amp;IF(J137=2,I137,"")</f>
      </c>
      <c r="I16" s="21"/>
      <c r="O16" s="22"/>
      <c r="U16" s="23"/>
      <c r="AA16" s="24"/>
      <c r="AG16" s="25"/>
      <c r="AM16" s="30">
        <f>IF(AX245=2,AW245,"")&amp;IF(AX246=2,AW246,"")</f>
      </c>
      <c r="AN16" s="29"/>
      <c r="AO16" s="292"/>
      <c r="AS16" s="27">
        <f>AS15+1</f>
        <v>8</v>
      </c>
      <c r="AT16" s="28">
        <f ca="1" t="shared" si="1"/>
        <v>0</v>
      </c>
      <c r="AU16" s="29"/>
      <c r="AV16" s="292"/>
      <c r="AW16" s="26"/>
      <c r="AZ16" s="25"/>
      <c r="BC16" s="24"/>
      <c r="BF16" s="23"/>
      <c r="BI16" s="22"/>
      <c r="BL16" s="21"/>
    </row>
    <row r="17" spans="1:64" ht="15.75" customHeight="1" thickBot="1">
      <c r="A17" s="28">
        <v>15</v>
      </c>
      <c r="B17" s="119">
        <f>Anmeldeliste!B18</f>
        <v>0</v>
      </c>
      <c r="D17" s="295"/>
      <c r="E17" s="314"/>
      <c r="I17" s="21"/>
      <c r="O17" s="22"/>
      <c r="U17" s="23"/>
      <c r="AA17" s="24"/>
      <c r="AG17" s="25"/>
      <c r="AM17" s="26">
        <f>AM9-1</f>
        <v>31</v>
      </c>
      <c r="AW17" s="26"/>
      <c r="AZ17" s="25"/>
      <c r="BC17" s="33">
        <f>IF(BA9=1,AZ9,"")&amp;IF(BA10=1,AZ10,"")</f>
      </c>
      <c r="BD17" s="29"/>
      <c r="BE17" s="291"/>
      <c r="BF17" s="23"/>
      <c r="BI17" s="22"/>
      <c r="BL17" s="21"/>
    </row>
    <row r="18" spans="1:64" ht="15.75" customHeight="1">
      <c r="A18" s="28">
        <v>16</v>
      </c>
      <c r="B18" s="119">
        <f>Anmeldeliste!B19</f>
        <v>0</v>
      </c>
      <c r="D18" s="295" t="s">
        <v>24</v>
      </c>
      <c r="E18" s="313">
        <f>IF(J134=2,I134,"")&amp;IF(J135=2,I135,"")</f>
      </c>
      <c r="I18" s="21"/>
      <c r="O18" s="22"/>
      <c r="U18" s="23"/>
      <c r="AA18" s="24"/>
      <c r="AG18" s="25"/>
      <c r="AM18" s="26"/>
      <c r="AW18" s="26"/>
      <c r="AZ18" s="25"/>
      <c r="BC18" s="33">
        <f>IF(BA25=1,AZ25,"")&amp;IF(BA26=1,AZ26,"")</f>
      </c>
      <c r="BD18" s="29"/>
      <c r="BE18" s="292"/>
      <c r="BF18" s="23"/>
      <c r="BI18" s="22"/>
      <c r="BL18" s="21"/>
    </row>
    <row r="19" spans="1:64" ht="15.75" customHeight="1" thickBot="1">
      <c r="A19" s="28">
        <v>17</v>
      </c>
      <c r="B19" s="119">
        <f>Anmeldeliste!B20</f>
        <v>0</v>
      </c>
      <c r="D19" s="295"/>
      <c r="E19" s="314"/>
      <c r="I19" s="21"/>
      <c r="O19" s="22"/>
      <c r="U19" s="23"/>
      <c r="AA19" s="24"/>
      <c r="AG19" s="25"/>
      <c r="AM19" s="26"/>
      <c r="AS19" s="27">
        <f>AS16+1</f>
        <v>9</v>
      </c>
      <c r="AT19" s="28">
        <f aca="true" ca="1" t="shared" si="2" ref="AT19:AT24">IF(OR(MOD(ROW(),4)=1,MOD(ROW(),4)=2),"",INDIRECT("b"&amp;ROUND(ROW()/2+1.5,0)))</f>
        <v>0</v>
      </c>
      <c r="AU19" s="29"/>
      <c r="AV19" s="291"/>
      <c r="AW19" s="26"/>
      <c r="AZ19" s="25"/>
      <c r="BC19" s="24">
        <v>91</v>
      </c>
      <c r="BF19" s="23"/>
      <c r="BI19" s="22"/>
      <c r="BL19" s="21"/>
    </row>
    <row r="20" spans="1:64" ht="15.75" customHeight="1">
      <c r="A20" s="28">
        <v>18</v>
      </c>
      <c r="B20" s="119">
        <f>Anmeldeliste!B21</f>
        <v>0</v>
      </c>
      <c r="D20" s="295" t="s">
        <v>38</v>
      </c>
      <c r="E20" s="313">
        <f>IF(P74=2,O74,"")&amp;IF(P75=2,O75,"")</f>
      </c>
      <c r="I20" s="21"/>
      <c r="O20" s="22"/>
      <c r="U20" s="23"/>
      <c r="AA20" s="24"/>
      <c r="AG20" s="25"/>
      <c r="AM20" s="26"/>
      <c r="AS20" s="27">
        <f>AS19+1</f>
        <v>10</v>
      </c>
      <c r="AT20" s="28">
        <f ca="1" t="shared" si="2"/>
        <v>0</v>
      </c>
      <c r="AU20" s="29"/>
      <c r="AV20" s="292"/>
      <c r="AW20" s="26"/>
      <c r="AZ20" s="25"/>
      <c r="BC20" s="24"/>
      <c r="BF20" s="23"/>
      <c r="BI20" s="22"/>
      <c r="BL20" s="21"/>
    </row>
    <row r="21" spans="1:64" ht="15.75" customHeight="1" thickBot="1">
      <c r="A21" s="28">
        <v>19</v>
      </c>
      <c r="B21" s="119">
        <f>Anmeldeliste!B22</f>
        <v>0</v>
      </c>
      <c r="D21" s="295"/>
      <c r="E21" s="314"/>
      <c r="I21" s="21"/>
      <c r="O21" s="22"/>
      <c r="U21" s="23"/>
      <c r="AA21" s="24"/>
      <c r="AD21" s="33">
        <f>IF(AH13=1,AG13,"")&amp;IF(AH14=1,AG14,"")</f>
      </c>
      <c r="AE21" s="29"/>
      <c r="AF21" s="291"/>
      <c r="AG21" s="25"/>
      <c r="AM21" s="26"/>
      <c r="AP21" s="30">
        <f>IF(AU19=2,AT19,"")&amp;IF(AU20=2,AT20,"")</f>
      </c>
      <c r="AQ21" s="29"/>
      <c r="AR21" s="291"/>
      <c r="AT21" s="125">
        <f ca="1" t="shared" si="2"/>
      </c>
      <c r="AW21" s="30">
        <f>IF(AU19=1,AT19,"")&amp;IF(AU20=1,AT20,"")</f>
      </c>
      <c r="AX21" s="29"/>
      <c r="AY21" s="291"/>
      <c r="AZ21" s="25"/>
      <c r="BC21" s="24"/>
      <c r="BF21" s="23"/>
      <c r="BI21" s="22"/>
      <c r="BL21" s="21"/>
    </row>
    <row r="22" spans="1:64" ht="15.75" customHeight="1">
      <c r="A22" s="28">
        <v>20</v>
      </c>
      <c r="B22" s="119">
        <f>Anmeldeliste!B23</f>
        <v>0</v>
      </c>
      <c r="D22" s="295" t="s">
        <v>38</v>
      </c>
      <c r="E22" s="313">
        <f>IF(P202=2,O202,"")&amp;IF(P203=2,O203,"")</f>
      </c>
      <c r="I22" s="21"/>
      <c r="O22" s="22"/>
      <c r="U22" s="23"/>
      <c r="AA22" s="24"/>
      <c r="AD22" s="33">
        <f>IF(AH29=1,AG29,"")&amp;IF(AH30=1,AG30,"")</f>
      </c>
      <c r="AE22" s="29"/>
      <c r="AF22" s="292"/>
      <c r="AG22" s="25"/>
      <c r="AM22" s="26"/>
      <c r="AP22" s="30">
        <f>IF(AU23=2,AT23,"")&amp;IF(AU24=2,AT24,"")</f>
      </c>
      <c r="AQ22" s="29"/>
      <c r="AR22" s="292"/>
      <c r="AT22" s="126">
        <f ca="1" t="shared" si="2"/>
      </c>
      <c r="AW22" s="30">
        <f>IF(AU23=1,AT23,"")&amp;IF(AU24=1,AT24,"")</f>
      </c>
      <c r="AX22" s="29"/>
      <c r="AY22" s="292"/>
      <c r="AZ22" s="25"/>
      <c r="BC22" s="24"/>
      <c r="BF22" s="23"/>
      <c r="BI22" s="22"/>
      <c r="BL22" s="21"/>
    </row>
    <row r="23" spans="1:64" ht="15.75" customHeight="1" thickBot="1">
      <c r="A23" s="28">
        <v>21</v>
      </c>
      <c r="B23" s="119">
        <f>Anmeldeliste!B24</f>
        <v>0</v>
      </c>
      <c r="D23" s="295"/>
      <c r="E23" s="314"/>
      <c r="I23" s="21"/>
      <c r="O23" s="22"/>
      <c r="U23" s="23"/>
      <c r="AA23" s="33">
        <f>IF(AE21=1,AD21,"")&amp;IF(AE22=1,AD22,"")</f>
      </c>
      <c r="AB23" s="29"/>
      <c r="AC23" s="291"/>
      <c r="AG23" s="25"/>
      <c r="AM23" s="30">
        <f>IF(AQ21=1,AP21,"")&amp;IF(AQ22=1,AP22,"")</f>
      </c>
      <c r="AN23" s="29"/>
      <c r="AO23" s="291"/>
      <c r="AS23" s="27">
        <f>AS20+1</f>
        <v>11</v>
      </c>
      <c r="AT23" s="28">
        <f ca="1" t="shared" si="2"/>
        <v>0</v>
      </c>
      <c r="AU23" s="29"/>
      <c r="AV23" s="291"/>
      <c r="AW23" s="26">
        <f>AW15+1</f>
        <v>3</v>
      </c>
      <c r="AZ23" s="25"/>
      <c r="BA23" s="32"/>
      <c r="BC23" s="24"/>
      <c r="BF23" s="23"/>
      <c r="BI23" s="22"/>
      <c r="BL23" s="21"/>
    </row>
    <row r="24" spans="1:64" ht="15.75" customHeight="1">
      <c r="A24" s="28">
        <v>22</v>
      </c>
      <c r="B24" s="119">
        <f>Anmeldeliste!B25</f>
        <v>0</v>
      </c>
      <c r="D24" s="295" t="s">
        <v>39</v>
      </c>
      <c r="E24" s="313">
        <f>IF(S72=1,R72,"")&amp;IF(S73=1,R73,"")</f>
      </c>
      <c r="I24" s="21"/>
      <c r="O24" s="22"/>
      <c r="U24" s="23"/>
      <c r="AA24" s="33">
        <f>IF(BD241=2,BC241,"")&amp;IF(BD242=2,BC242,"")</f>
      </c>
      <c r="AB24" s="29"/>
      <c r="AC24" s="292"/>
      <c r="AG24" s="25"/>
      <c r="AM24" s="30">
        <f>IF(AX237=2,AW237,"")&amp;IF(AX238=2,AW238,"")</f>
      </c>
      <c r="AN24" s="29"/>
      <c r="AO24" s="292"/>
      <c r="AS24" s="27">
        <f>AS23+1</f>
        <v>12</v>
      </c>
      <c r="AT24" s="28">
        <f ca="1" t="shared" si="2"/>
        <v>0</v>
      </c>
      <c r="AU24" s="29"/>
      <c r="AV24" s="292"/>
      <c r="AW24" s="26"/>
      <c r="AZ24" s="25"/>
      <c r="BC24" s="24"/>
      <c r="BF24" s="23"/>
      <c r="BI24" s="22"/>
      <c r="BL24" s="21"/>
    </row>
    <row r="25" spans="1:64" ht="15.75" customHeight="1" thickBot="1">
      <c r="A25" s="28">
        <v>23</v>
      </c>
      <c r="B25" s="119">
        <f>Anmeldeliste!B26</f>
        <v>0</v>
      </c>
      <c r="D25" s="295"/>
      <c r="E25" s="314"/>
      <c r="I25" s="21"/>
      <c r="O25" s="22"/>
      <c r="U25" s="23"/>
      <c r="AA25" s="24">
        <v>98</v>
      </c>
      <c r="AG25" s="25"/>
      <c r="AM25" s="26">
        <f>AM17-1</f>
        <v>30</v>
      </c>
      <c r="AW25" s="26"/>
      <c r="AZ25" s="31">
        <f>IF(AX21=1,AW21,"")&amp;IF(AX22=1,AW22,"")</f>
      </c>
      <c r="BA25" s="29"/>
      <c r="BB25" s="291"/>
      <c r="BC25" s="24"/>
      <c r="BF25" s="23"/>
      <c r="BI25" s="34"/>
      <c r="BL25" s="21"/>
    </row>
    <row r="26" spans="1:64" ht="15.75" customHeight="1">
      <c r="A26" s="28">
        <v>24</v>
      </c>
      <c r="B26" s="119">
        <f>Anmeldeliste!B27</f>
        <v>0</v>
      </c>
      <c r="D26" s="295" t="s">
        <v>39</v>
      </c>
      <c r="E26" s="313">
        <f>IF(S200=1,R200,"")&amp;IF(S201=1,R201,"")</f>
      </c>
      <c r="I26" s="21"/>
      <c r="O26" s="22"/>
      <c r="U26" s="23"/>
      <c r="AA26" s="24"/>
      <c r="AG26" s="25"/>
      <c r="AM26" s="26"/>
      <c r="AW26" s="26"/>
      <c r="AZ26" s="31">
        <f>IF(AX29=1,AW29,"")&amp;IF(AX30=1,AW30,"")</f>
      </c>
      <c r="BA26" s="29"/>
      <c r="BB26" s="292"/>
      <c r="BC26" s="24"/>
      <c r="BF26" s="23"/>
      <c r="BI26" s="22"/>
      <c r="BL26" s="21"/>
    </row>
    <row r="27" spans="1:64" ht="15.75" customHeight="1" thickBot="1">
      <c r="A27" s="28">
        <v>25</v>
      </c>
      <c r="B27" s="119">
        <f>Anmeldeliste!B28</f>
        <v>0</v>
      </c>
      <c r="D27" s="295"/>
      <c r="E27" s="314"/>
      <c r="I27" s="21"/>
      <c r="O27" s="22"/>
      <c r="U27" s="23"/>
      <c r="AA27" s="24"/>
      <c r="AG27" s="25"/>
      <c r="AJ27" s="31">
        <f>IF(AN23=1,AM23,"")&amp;IF(AN24=1,AM24,"")</f>
      </c>
      <c r="AK27" s="29"/>
      <c r="AL27" s="291"/>
      <c r="AM27" s="26"/>
      <c r="AS27" s="27">
        <f>AS24+1</f>
        <v>13</v>
      </c>
      <c r="AT27" s="28">
        <f aca="true" ca="1" t="shared" si="3" ref="AT27:AT32">IF(OR(MOD(ROW(),4)=1,MOD(ROW(),4)=2),"",INDIRECT("b"&amp;ROUND(ROW()/2+1.5,0)))</f>
        <v>0</v>
      </c>
      <c r="AU27" s="29"/>
      <c r="AV27" s="291"/>
      <c r="AW27" s="26"/>
      <c r="AZ27" s="25">
        <f>AZ11+1</f>
        <v>66</v>
      </c>
      <c r="BC27" s="24"/>
      <c r="BF27" s="23"/>
      <c r="BI27" s="22"/>
      <c r="BL27" s="21"/>
    </row>
    <row r="28" spans="1:64" ht="15.75" customHeight="1">
      <c r="A28" s="28">
        <v>26</v>
      </c>
      <c r="B28" s="119">
        <f>Anmeldeliste!B29</f>
        <v>0</v>
      </c>
      <c r="D28" s="295" t="s">
        <v>40</v>
      </c>
      <c r="E28" s="313">
        <f>IF(V41=1,V41,"")&amp;IF(V42=1,U42,"")</f>
      </c>
      <c r="I28" s="21"/>
      <c r="O28" s="22"/>
      <c r="U28" s="23"/>
      <c r="AA28" s="24"/>
      <c r="AG28" s="25"/>
      <c r="AJ28" s="31">
        <f>IF(AN31=1,AM31,"")&amp;IF(AN32=1,AM32,"")</f>
      </c>
      <c r="AK28" s="29"/>
      <c r="AL28" s="292"/>
      <c r="AM28" s="26"/>
      <c r="AS28" s="27">
        <f>AS27+1</f>
        <v>14</v>
      </c>
      <c r="AT28" s="28">
        <f ca="1" t="shared" si="3"/>
        <v>0</v>
      </c>
      <c r="AU28" s="29"/>
      <c r="AV28" s="292"/>
      <c r="AW28" s="26"/>
      <c r="AZ28" s="25"/>
      <c r="BC28" s="24"/>
      <c r="BF28" s="23"/>
      <c r="BI28" s="22"/>
      <c r="BL28" s="21"/>
    </row>
    <row r="29" spans="1:64" ht="15.75" customHeight="1" thickBot="1">
      <c r="A29" s="28">
        <v>27</v>
      </c>
      <c r="B29" s="119">
        <f>Anmeldeliste!B30</f>
        <v>0</v>
      </c>
      <c r="D29" s="295"/>
      <c r="E29" s="314"/>
      <c r="I29" s="21"/>
      <c r="O29" s="22"/>
      <c r="U29" s="23"/>
      <c r="AA29" s="24"/>
      <c r="AG29" s="31">
        <f>IF(AK27=1,AJ27,"")&amp;IF(AK28=1,AJ28,"")</f>
      </c>
      <c r="AH29" s="29"/>
      <c r="AI29" s="291"/>
      <c r="AM29" s="26"/>
      <c r="AP29" s="30">
        <f>IF(AU27=2,AT27,"")&amp;IF(AU28=2,AT28,"")</f>
      </c>
      <c r="AQ29" s="29"/>
      <c r="AR29" s="291"/>
      <c r="AT29" s="125">
        <f ca="1" t="shared" si="3"/>
      </c>
      <c r="AW29" s="30">
        <f>IF(AU27=1,AT27,"")&amp;IF(AU28=1,AT28,"")</f>
      </c>
      <c r="AX29" s="29"/>
      <c r="AY29" s="291"/>
      <c r="AZ29" s="25"/>
      <c r="BC29" s="24"/>
      <c r="BF29" s="23"/>
      <c r="BI29" s="22"/>
      <c r="BL29" s="21"/>
    </row>
    <row r="30" spans="1:64" ht="15.75" customHeight="1">
      <c r="A30" s="28">
        <v>28</v>
      </c>
      <c r="B30" s="119">
        <f>Anmeldeliste!B31</f>
        <v>0</v>
      </c>
      <c r="D30" s="295" t="s">
        <v>40</v>
      </c>
      <c r="E30" s="313">
        <f>IF(V105=1,V105,"")&amp;IF(V106=1,U106,"")</f>
      </c>
      <c r="I30" s="21"/>
      <c r="O30" s="22"/>
      <c r="U30" s="23"/>
      <c r="AA30" s="24"/>
      <c r="AG30" s="31">
        <f>IF(BA105=2,AZ105,"")&amp;IF(BA106=2,AZ106,"")</f>
      </c>
      <c r="AH30" s="29"/>
      <c r="AI30" s="292"/>
      <c r="AM30" s="26"/>
      <c r="AP30" s="30">
        <f>IF(AU31=2,AT31,"")&amp;IF(AU32=2,AT32,"")</f>
      </c>
      <c r="AQ30" s="29"/>
      <c r="AR30" s="292"/>
      <c r="AT30" s="126">
        <f ca="1" t="shared" si="3"/>
      </c>
      <c r="AW30" s="30">
        <f>IF(AU31=1,AT31,"")&amp;IF(AU32=1,AT32,"")</f>
      </c>
      <c r="AX30" s="29"/>
      <c r="AY30" s="292"/>
      <c r="AZ30" s="25"/>
      <c r="BC30" s="24"/>
      <c r="BF30" s="23"/>
      <c r="BI30" s="22"/>
      <c r="BL30" s="21"/>
    </row>
    <row r="31" spans="1:64" ht="15.75" customHeight="1" thickBot="1">
      <c r="A31" s="28">
        <v>29</v>
      </c>
      <c r="B31" s="119">
        <f>Anmeldeliste!B32</f>
        <v>0</v>
      </c>
      <c r="D31" s="295"/>
      <c r="E31" s="314"/>
      <c r="I31" s="21"/>
      <c r="O31" s="22"/>
      <c r="U31" s="23"/>
      <c r="AA31" s="24"/>
      <c r="AG31" s="25">
        <f>AG15-1</f>
        <v>71</v>
      </c>
      <c r="AM31" s="30">
        <f>IF(AQ29=1,AP29,"")&amp;IF(AQ30=1,AP30,"")</f>
      </c>
      <c r="AN31" s="29"/>
      <c r="AO31" s="291"/>
      <c r="AS31" s="27">
        <f>AS28+1</f>
        <v>15</v>
      </c>
      <c r="AT31" s="28">
        <f ca="1" t="shared" si="3"/>
        <v>0</v>
      </c>
      <c r="AU31" s="29"/>
      <c r="AV31" s="291"/>
      <c r="AW31" s="26">
        <f>AW23+1</f>
        <v>4</v>
      </c>
      <c r="AZ31" s="25"/>
      <c r="BC31" s="24"/>
      <c r="BF31" s="23"/>
      <c r="BI31" s="22"/>
      <c r="BL31" s="21"/>
    </row>
    <row r="32" spans="1:64" ht="15.75" customHeight="1">
      <c r="A32" s="28">
        <v>30</v>
      </c>
      <c r="B32" s="119">
        <f>Anmeldeliste!B33</f>
        <v>0</v>
      </c>
      <c r="D32" s="295" t="s">
        <v>40</v>
      </c>
      <c r="E32" s="313">
        <f>IF(V169=1,V169,"")&amp;IF(V170=1,U170,"")</f>
      </c>
      <c r="I32" s="21"/>
      <c r="O32" s="22"/>
      <c r="U32" s="23"/>
      <c r="AA32" s="24"/>
      <c r="AG32" s="25"/>
      <c r="AM32" s="30">
        <f>IF(AX229=2,AW229,"")&amp;IF(AX230=2,AW230,"")</f>
      </c>
      <c r="AN32" s="29"/>
      <c r="AO32" s="292"/>
      <c r="AS32" s="27">
        <f>AS31+1</f>
        <v>16</v>
      </c>
      <c r="AT32" s="28">
        <f ca="1" t="shared" si="3"/>
        <v>0</v>
      </c>
      <c r="AU32" s="29"/>
      <c r="AV32" s="292"/>
      <c r="AW32" s="26"/>
      <c r="AZ32" s="25"/>
      <c r="BC32" s="24"/>
      <c r="BF32" s="23"/>
      <c r="BI32" s="22"/>
      <c r="BL32" s="21"/>
    </row>
    <row r="33" spans="1:64" ht="15.75" customHeight="1" thickBot="1">
      <c r="A33" s="28">
        <v>31</v>
      </c>
      <c r="B33" s="119">
        <f>Anmeldeliste!B34</f>
        <v>0</v>
      </c>
      <c r="D33" s="295"/>
      <c r="E33" s="314"/>
      <c r="I33" s="21"/>
      <c r="O33" s="22"/>
      <c r="U33" s="23"/>
      <c r="AA33" s="24"/>
      <c r="AG33" s="25"/>
      <c r="AM33" s="26">
        <f>AM25-1</f>
        <v>29</v>
      </c>
      <c r="AW33" s="26"/>
      <c r="AZ33" s="25"/>
      <c r="BC33" s="24"/>
      <c r="BF33" s="35">
        <f>IF(BD17=1,BC17,"")&amp;IF(BD18=1,BC18,"")</f>
      </c>
      <c r="BG33" s="29"/>
      <c r="BH33" s="291"/>
      <c r="BI33" s="22"/>
      <c r="BL33" s="21"/>
    </row>
    <row r="34" spans="1:64" ht="15.75" customHeight="1">
      <c r="A34" s="28">
        <v>32</v>
      </c>
      <c r="B34" s="119">
        <f>Anmeldeliste!B35</f>
        <v>0</v>
      </c>
      <c r="D34" s="295" t="s">
        <v>40</v>
      </c>
      <c r="E34" s="313">
        <f>IF(V233=1,V233,"")&amp;IF(V234=1,U234,"")</f>
      </c>
      <c r="I34" s="21"/>
      <c r="O34" s="22"/>
      <c r="U34" s="23"/>
      <c r="AA34" s="24"/>
      <c r="AG34" s="25"/>
      <c r="AM34" s="26"/>
      <c r="AW34" s="26"/>
      <c r="AZ34" s="25"/>
      <c r="BC34" s="24"/>
      <c r="BF34" s="35">
        <f>IF(BD49=1,BC49,"")&amp;IF(BD50=1,BC50,"")</f>
      </c>
      <c r="BG34" s="29"/>
      <c r="BH34" s="292"/>
      <c r="BI34" s="22"/>
      <c r="BL34" s="21"/>
    </row>
    <row r="35" spans="1:64" ht="15.75" customHeight="1" thickBot="1">
      <c r="A35" s="28">
        <v>33</v>
      </c>
      <c r="B35" s="119">
        <f>Anmeldeliste!F4</f>
        <v>0</v>
      </c>
      <c r="D35" s="296"/>
      <c r="E35" s="314"/>
      <c r="I35" s="21"/>
      <c r="O35" s="22"/>
      <c r="U35" s="23"/>
      <c r="AA35" s="24"/>
      <c r="AG35" s="25"/>
      <c r="AM35" s="26"/>
      <c r="AS35" s="27">
        <f>AS32+1</f>
        <v>17</v>
      </c>
      <c r="AT35" s="28">
        <f aca="true" ca="1" t="shared" si="4" ref="AT35:AT40">IF(OR(MOD(ROW(),4)=1,MOD(ROW(),4)=2),"",INDIRECT("b"&amp;ROUND(ROW()/2+1.5,0)))</f>
        <v>0</v>
      </c>
      <c r="AU35" s="29"/>
      <c r="AV35" s="291"/>
      <c r="AW35" s="26"/>
      <c r="AZ35" s="25"/>
      <c r="BC35" s="24"/>
      <c r="BF35" s="23">
        <v>99</v>
      </c>
      <c r="BI35" s="22"/>
      <c r="BL35" s="21"/>
    </row>
    <row r="36" spans="1:64" ht="15.75" customHeight="1">
      <c r="A36" s="28">
        <v>34</v>
      </c>
      <c r="B36" s="119">
        <f>Anmeldeliste!F5</f>
        <v>0</v>
      </c>
      <c r="I36" s="21"/>
      <c r="O36" s="22"/>
      <c r="U36" s="23"/>
      <c r="AA36" s="24"/>
      <c r="AG36" s="25"/>
      <c r="AM36" s="26"/>
      <c r="AS36" s="27">
        <f>AS35+1</f>
        <v>18</v>
      </c>
      <c r="AT36" s="28">
        <f ca="1" t="shared" si="4"/>
        <v>0</v>
      </c>
      <c r="AU36" s="29"/>
      <c r="AV36" s="292"/>
      <c r="AW36" s="26"/>
      <c r="AZ36" s="25"/>
      <c r="BC36" s="24"/>
      <c r="BF36" s="23"/>
      <c r="BI36" s="22"/>
      <c r="BL36" s="21"/>
    </row>
    <row r="37" spans="1:64" ht="15.75" customHeight="1" thickBot="1">
      <c r="A37" s="28">
        <v>35</v>
      </c>
      <c r="B37" s="119">
        <f>Anmeldeliste!F6</f>
        <v>0</v>
      </c>
      <c r="I37" s="21"/>
      <c r="O37" s="22"/>
      <c r="U37" s="23"/>
      <c r="AA37" s="24"/>
      <c r="AG37" s="25"/>
      <c r="AM37" s="26"/>
      <c r="AP37" s="30">
        <f>IF(AU35=2,AT35,"")&amp;IF(AU36=2,AT36,"")</f>
      </c>
      <c r="AQ37" s="29"/>
      <c r="AR37" s="291"/>
      <c r="AT37" s="125">
        <f ca="1" t="shared" si="4"/>
      </c>
      <c r="AW37" s="30">
        <f>IF(AU35=1,AT35,"")&amp;IF(AU36=1,AT36,"")</f>
      </c>
      <c r="AX37" s="29"/>
      <c r="AY37" s="291"/>
      <c r="AZ37" s="25"/>
      <c r="BC37" s="24"/>
      <c r="BF37" s="23"/>
      <c r="BI37" s="22"/>
      <c r="BL37" s="21"/>
    </row>
    <row r="38" spans="1:64" ht="15.75" customHeight="1">
      <c r="A38" s="28">
        <v>36</v>
      </c>
      <c r="B38" s="119">
        <f>Anmeldeliste!F7</f>
        <v>0</v>
      </c>
      <c r="E38" s="307" t="s">
        <v>41</v>
      </c>
      <c r="F38" s="309" t="s">
        <v>42</v>
      </c>
      <c r="G38" s="310"/>
      <c r="I38" s="21"/>
      <c r="O38" s="22"/>
      <c r="U38" s="23"/>
      <c r="AA38" s="24"/>
      <c r="AG38" s="25"/>
      <c r="AM38" s="26"/>
      <c r="AP38" s="30">
        <f>IF(AU39=2,AT39,"")&amp;IF(AU40=2,AT40,"")</f>
      </c>
      <c r="AQ38" s="29"/>
      <c r="AR38" s="292"/>
      <c r="AT38" s="126">
        <f ca="1" t="shared" si="4"/>
      </c>
      <c r="AW38" s="30">
        <f>IF(AU39=1,AT39,"")&amp;IF(AU40=1,AT40,"")</f>
      </c>
      <c r="AX38" s="29"/>
      <c r="AY38" s="292"/>
      <c r="AZ38" s="25"/>
      <c r="BC38" s="24"/>
      <c r="BF38" s="23"/>
      <c r="BI38" s="22"/>
      <c r="BL38" s="21"/>
    </row>
    <row r="39" spans="1:64" ht="15.75" customHeight="1" thickBot="1">
      <c r="A39" s="28">
        <v>37</v>
      </c>
      <c r="B39" s="119">
        <f>Anmeldeliste!F8</f>
        <v>0</v>
      </c>
      <c r="E39" s="308"/>
      <c r="F39" s="311"/>
      <c r="G39" s="312"/>
      <c r="I39" s="21"/>
      <c r="O39" s="22"/>
      <c r="U39" s="23"/>
      <c r="X39" s="35">
        <f>IF(AB23=1,AA23,"")&amp;IF(AB24=1,AA24,"")</f>
      </c>
      <c r="Y39" s="29"/>
      <c r="Z39" s="291"/>
      <c r="AA39" s="24"/>
      <c r="AG39" s="25"/>
      <c r="AM39" s="30">
        <f>IF(AQ37=1,AP37,"")&amp;IF(AQ38=1,AP38,"")</f>
      </c>
      <c r="AN39" s="29"/>
      <c r="AO39" s="291"/>
      <c r="AS39" s="27">
        <f>AS36+1</f>
        <v>19</v>
      </c>
      <c r="AT39" s="28">
        <f ca="1" t="shared" si="4"/>
        <v>0</v>
      </c>
      <c r="AU39" s="29"/>
      <c r="AV39" s="291"/>
      <c r="AW39" s="26">
        <f>AW31+1</f>
        <v>5</v>
      </c>
      <c r="AZ39" s="25"/>
      <c r="BC39" s="24"/>
      <c r="BF39" s="23"/>
      <c r="BI39" s="22"/>
      <c r="BL39" s="21"/>
    </row>
    <row r="40" spans="1:64" ht="15.75" customHeight="1">
      <c r="A40" s="28">
        <v>38</v>
      </c>
      <c r="B40" s="119">
        <f>Anmeldeliste!F9</f>
        <v>0</v>
      </c>
      <c r="D40" s="303" t="s">
        <v>43</v>
      </c>
      <c r="E40" s="304"/>
      <c r="F40" s="305"/>
      <c r="G40" s="306"/>
      <c r="I40" s="21"/>
      <c r="O40" s="22"/>
      <c r="U40" s="23"/>
      <c r="X40" s="35">
        <f>IF(AB55=1,AA55,"")&amp;IF(AB56=1,AA56,"")</f>
      </c>
      <c r="Y40" s="29"/>
      <c r="Z40" s="292"/>
      <c r="AA40" s="24"/>
      <c r="AG40" s="25"/>
      <c r="AM40" s="30">
        <f>IF(AX221=2,AW221,"")&amp;IF(AX222=2,AW222,"")</f>
      </c>
      <c r="AN40" s="29"/>
      <c r="AO40" s="292"/>
      <c r="AS40" s="27">
        <f>AS39+1</f>
        <v>20</v>
      </c>
      <c r="AT40" s="28">
        <f ca="1" t="shared" si="4"/>
        <v>0</v>
      </c>
      <c r="AU40" s="29"/>
      <c r="AV40" s="292"/>
      <c r="AW40" s="26"/>
      <c r="AZ40" s="25"/>
      <c r="BC40" s="24"/>
      <c r="BF40" s="23"/>
      <c r="BI40" s="22"/>
      <c r="BL40" s="21"/>
    </row>
    <row r="41" spans="1:64" ht="15.75" customHeight="1">
      <c r="A41" s="28">
        <v>39</v>
      </c>
      <c r="B41" s="119">
        <f>Anmeldeliste!F10</f>
        <v>0</v>
      </c>
      <c r="D41" s="295"/>
      <c r="E41" s="297"/>
      <c r="F41" s="299"/>
      <c r="G41" s="300"/>
      <c r="I41" s="21"/>
      <c r="O41" s="22"/>
      <c r="U41" s="35">
        <f>IF(Y39=1,X39,"")&amp;IF(Y40=1,X40,"")</f>
      </c>
      <c r="V41" s="29"/>
      <c r="W41" s="291"/>
      <c r="AA41" s="24"/>
      <c r="AG41" s="25"/>
      <c r="AM41" s="26">
        <f>AM33-1</f>
        <v>28</v>
      </c>
      <c r="AW41" s="26"/>
      <c r="AZ41" s="31">
        <f>IF(AX37=1,AW37,"")&amp;IF(AX38=1,AW38,"")</f>
      </c>
      <c r="BA41" s="29"/>
      <c r="BB41" s="291"/>
      <c r="BC41" s="24"/>
      <c r="BF41" s="23"/>
      <c r="BI41" s="22"/>
      <c r="BL41" s="21"/>
    </row>
    <row r="42" spans="1:64" ht="15.75" customHeight="1">
      <c r="A42" s="28">
        <v>40</v>
      </c>
      <c r="B42" s="119">
        <f>Anmeldeliste!F11</f>
        <v>0</v>
      </c>
      <c r="D42" s="295" t="s">
        <v>44</v>
      </c>
      <c r="E42" s="297"/>
      <c r="F42" s="299"/>
      <c r="G42" s="300"/>
      <c r="I42" s="21"/>
      <c r="O42" s="22"/>
      <c r="U42" s="35">
        <f>IF(BG225=2,BF225,"")&amp;IF(BG226=2,BF226,"")</f>
      </c>
      <c r="V42" s="29"/>
      <c r="W42" s="292"/>
      <c r="AA42" s="24"/>
      <c r="AG42" s="25"/>
      <c r="AM42" s="26"/>
      <c r="AW42" s="26"/>
      <c r="AZ42" s="31">
        <f>IF(AX45=1,AW45,"")&amp;IF(AX46=1,AW46,"")</f>
      </c>
      <c r="BA42" s="29"/>
      <c r="BB42" s="292"/>
      <c r="BC42" s="24"/>
      <c r="BF42" s="23"/>
      <c r="BI42" s="22"/>
      <c r="BL42" s="21"/>
    </row>
    <row r="43" spans="1:64" ht="15.75" customHeight="1" thickBot="1">
      <c r="A43" s="28">
        <v>41</v>
      </c>
      <c r="B43" s="119">
        <f>Anmeldeliste!F12</f>
        <v>0</v>
      </c>
      <c r="D43" s="296"/>
      <c r="E43" s="298"/>
      <c r="F43" s="301"/>
      <c r="G43" s="302"/>
      <c r="I43" s="21"/>
      <c r="O43" s="22"/>
      <c r="U43" s="23">
        <v>102</v>
      </c>
      <c r="AA43" s="24"/>
      <c r="AG43" s="25"/>
      <c r="AJ43" s="31">
        <f>IF(AN39=1,AM39,"")&amp;IF(AN40=1,AM40,"")</f>
      </c>
      <c r="AK43" s="29"/>
      <c r="AL43" s="291"/>
      <c r="AM43" s="26"/>
      <c r="AS43" s="27">
        <f>AS40+1</f>
        <v>21</v>
      </c>
      <c r="AT43" s="28">
        <f aca="true" ca="1" t="shared" si="5" ref="AT43:AT48">IF(OR(MOD(ROW(),4)=1,MOD(ROW(),4)=2),"",INDIRECT("b"&amp;ROUND(ROW()/2+1.5,0)))</f>
        <v>0</v>
      </c>
      <c r="AU43" s="29"/>
      <c r="AV43" s="291"/>
      <c r="AW43" s="26"/>
      <c r="AZ43" s="25">
        <f>AZ27+1</f>
        <v>67</v>
      </c>
      <c r="BC43" s="24"/>
      <c r="BF43" s="23"/>
      <c r="BI43" s="22"/>
      <c r="BL43" s="21"/>
    </row>
    <row r="44" spans="1:64" ht="15.75" customHeight="1">
      <c r="A44" s="28">
        <v>42</v>
      </c>
      <c r="B44" s="119">
        <f>Anmeldeliste!F13</f>
        <v>0</v>
      </c>
      <c r="I44" s="21"/>
      <c r="O44" s="22"/>
      <c r="U44" s="23"/>
      <c r="AA44" s="24"/>
      <c r="AG44" s="25"/>
      <c r="AJ44" s="31">
        <f>IF(AN47=1,AM47,"")&amp;IF(AN48=1,AM48,"")</f>
      </c>
      <c r="AK44" s="29"/>
      <c r="AL44" s="292"/>
      <c r="AM44" s="26"/>
      <c r="AS44" s="27">
        <f>AS43+1</f>
        <v>22</v>
      </c>
      <c r="AT44" s="28">
        <f ca="1" t="shared" si="5"/>
        <v>0</v>
      </c>
      <c r="AU44" s="29"/>
      <c r="AV44" s="292"/>
      <c r="AW44" s="26"/>
      <c r="AZ44" s="25"/>
      <c r="BC44" s="24"/>
      <c r="BF44" s="23"/>
      <c r="BI44" s="22"/>
      <c r="BL44" s="21"/>
    </row>
    <row r="45" spans="1:64" ht="15.75" customHeight="1">
      <c r="A45" s="28">
        <v>43</v>
      </c>
      <c r="B45" s="119">
        <f>Anmeldeliste!F14</f>
        <v>0</v>
      </c>
      <c r="I45" s="21"/>
      <c r="O45" s="22"/>
      <c r="U45" s="23"/>
      <c r="AA45" s="24"/>
      <c r="AG45" s="31">
        <f>IF(AK43=1,AJ43,"")&amp;IF(AK44=1,AJ44,"")</f>
      </c>
      <c r="AH45" s="29"/>
      <c r="AI45" s="291"/>
      <c r="AM45" s="26"/>
      <c r="AP45" s="30">
        <f>IF(AU43=2,AT43,"")&amp;IF(AU44=2,AT44,"")</f>
      </c>
      <c r="AQ45" s="29"/>
      <c r="AR45" s="291"/>
      <c r="AT45" s="125">
        <f ca="1" t="shared" si="5"/>
      </c>
      <c r="AW45" s="30">
        <f>IF(AU43=1,AT43,"")&amp;IF(AU44=1,AT44,"")</f>
      </c>
      <c r="AX45" s="29"/>
      <c r="AY45" s="291"/>
      <c r="AZ45" s="25"/>
      <c r="BC45" s="24"/>
      <c r="BF45" s="23"/>
      <c r="BI45" s="22"/>
      <c r="BL45" s="21"/>
    </row>
    <row r="46" spans="1:64" ht="15.75" customHeight="1">
      <c r="A46" s="28">
        <v>44</v>
      </c>
      <c r="B46" s="119">
        <f>Anmeldeliste!F15</f>
        <v>0</v>
      </c>
      <c r="I46" s="21"/>
      <c r="O46" s="22"/>
      <c r="U46" s="23"/>
      <c r="AA46" s="24"/>
      <c r="AG46" s="31">
        <f>IF(BA89=2,AZ89,"")&amp;IF(BA90=2,AZ90,"")</f>
      </c>
      <c r="AH46" s="29"/>
      <c r="AI46" s="292"/>
      <c r="AM46" s="26"/>
      <c r="AP46" s="30">
        <f>IF(AU47=2,AT47,"")&amp;IF(AU48=2,AT48,"")</f>
      </c>
      <c r="AQ46" s="29"/>
      <c r="AR46" s="292"/>
      <c r="AT46" s="126">
        <f ca="1" t="shared" si="5"/>
      </c>
      <c r="AW46" s="30">
        <f>IF(AU47=1,AT47,"")&amp;IF(AU48=1,AT48,"")</f>
      </c>
      <c r="AX46" s="29"/>
      <c r="AY46" s="292"/>
      <c r="AZ46" s="25"/>
      <c r="BC46" s="24"/>
      <c r="BF46" s="23"/>
      <c r="BI46" s="22"/>
      <c r="BL46" s="21"/>
    </row>
    <row r="47" spans="1:64" ht="15.75" customHeight="1">
      <c r="A47" s="28">
        <v>45</v>
      </c>
      <c r="B47" s="119">
        <f>Anmeldeliste!F16</f>
        <v>0</v>
      </c>
      <c r="I47" s="21"/>
      <c r="O47" s="22"/>
      <c r="U47" s="23"/>
      <c r="AA47" s="24"/>
      <c r="AG47" s="25">
        <f>AG31-1</f>
        <v>70</v>
      </c>
      <c r="AM47" s="30">
        <f>IF(AQ45=1,AP45,"")&amp;IF(AQ46=1,AP46,"")</f>
      </c>
      <c r="AN47" s="29"/>
      <c r="AO47" s="291"/>
      <c r="AS47" s="27">
        <f>AS44+1</f>
        <v>23</v>
      </c>
      <c r="AT47" s="28">
        <f ca="1" t="shared" si="5"/>
        <v>0</v>
      </c>
      <c r="AU47" s="29"/>
      <c r="AV47" s="291"/>
      <c r="AW47" s="26">
        <f>AW39+1</f>
        <v>6</v>
      </c>
      <c r="AZ47" s="25"/>
      <c r="BC47" s="24"/>
      <c r="BF47" s="23"/>
      <c r="BI47" s="22"/>
      <c r="BL47" s="21"/>
    </row>
    <row r="48" spans="1:64" ht="15.75" customHeight="1">
      <c r="A48" s="28">
        <v>46</v>
      </c>
      <c r="B48" s="119">
        <f>Anmeldeliste!F17</f>
        <v>0</v>
      </c>
      <c r="I48" s="21"/>
      <c r="O48" s="22"/>
      <c r="U48" s="23"/>
      <c r="AA48" s="24"/>
      <c r="AG48" s="25"/>
      <c r="AM48" s="30">
        <f>IF(AX213=2,AW213,"")&amp;IF(AX214=2,AW214,"")</f>
      </c>
      <c r="AN48" s="29"/>
      <c r="AO48" s="292"/>
      <c r="AS48" s="27">
        <f>AS47+1</f>
        <v>24</v>
      </c>
      <c r="AT48" s="28">
        <f ca="1" t="shared" si="5"/>
        <v>0</v>
      </c>
      <c r="AU48" s="29"/>
      <c r="AV48" s="292"/>
      <c r="AW48" s="26"/>
      <c r="AZ48" s="25"/>
      <c r="BC48" s="24"/>
      <c r="BF48" s="23"/>
      <c r="BI48" s="22"/>
      <c r="BL48" s="21"/>
    </row>
    <row r="49" spans="1:64" ht="15.75" customHeight="1">
      <c r="A49" s="28">
        <v>47</v>
      </c>
      <c r="B49" s="119">
        <f>Anmeldeliste!F18</f>
        <v>0</v>
      </c>
      <c r="I49" s="21"/>
      <c r="O49" s="22"/>
      <c r="U49" s="23"/>
      <c r="AA49" s="24"/>
      <c r="AG49" s="25"/>
      <c r="AM49" s="26">
        <f>AM41-1</f>
        <v>27</v>
      </c>
      <c r="AW49" s="26"/>
      <c r="AZ49" s="25"/>
      <c r="BC49" s="33">
        <f>IF(BA41=1,AZ41,"")&amp;IF(BA42=1,AZ42,"")</f>
      </c>
      <c r="BD49" s="29"/>
      <c r="BE49" s="291"/>
      <c r="BF49" s="23"/>
      <c r="BI49" s="22"/>
      <c r="BL49" s="21"/>
    </row>
    <row r="50" spans="1:64" ht="15.75" customHeight="1">
      <c r="A50" s="28">
        <v>48</v>
      </c>
      <c r="B50" s="119">
        <f>Anmeldeliste!F19</f>
        <v>0</v>
      </c>
      <c r="I50" s="21"/>
      <c r="O50" s="22"/>
      <c r="U50" s="23"/>
      <c r="AA50" s="24"/>
      <c r="AG50" s="25"/>
      <c r="AM50" s="26"/>
      <c r="AW50" s="26"/>
      <c r="AZ50" s="25"/>
      <c r="BC50" s="33">
        <f>IF(BA57=1,AZ57,"")&amp;IF(BA58=1,AZ58,"")</f>
      </c>
      <c r="BD50" s="29"/>
      <c r="BE50" s="292"/>
      <c r="BF50" s="23"/>
      <c r="BI50" s="22"/>
      <c r="BL50" s="21"/>
    </row>
    <row r="51" spans="1:64" ht="15.75" customHeight="1">
      <c r="A51" s="28">
        <v>49</v>
      </c>
      <c r="B51" s="119">
        <f>Anmeldeliste!F20</f>
        <v>0</v>
      </c>
      <c r="I51" s="21"/>
      <c r="O51" s="22"/>
      <c r="U51" s="23"/>
      <c r="AA51" s="24"/>
      <c r="AG51" s="25"/>
      <c r="AM51" s="26"/>
      <c r="AS51" s="27">
        <f>AS48+1</f>
        <v>25</v>
      </c>
      <c r="AT51" s="28">
        <f aca="true" ca="1" t="shared" si="6" ref="AT51:AT56">IF(OR(MOD(ROW(),4)=1,MOD(ROW(),4)=2),"",INDIRECT("b"&amp;ROUND(ROW()/2+1.5,0)))</f>
        <v>0</v>
      </c>
      <c r="AU51" s="29"/>
      <c r="AV51" s="291"/>
      <c r="AW51" s="26"/>
      <c r="AZ51" s="25"/>
      <c r="BC51" s="24">
        <f>BC19+1</f>
        <v>92</v>
      </c>
      <c r="BF51" s="23"/>
      <c r="BI51" s="22"/>
      <c r="BL51" s="21"/>
    </row>
    <row r="52" spans="1:64" ht="15.75" customHeight="1">
      <c r="A52" s="28">
        <v>50</v>
      </c>
      <c r="B52" s="119">
        <f>Anmeldeliste!F21</f>
        <v>0</v>
      </c>
      <c r="I52" s="21"/>
      <c r="O52" s="22"/>
      <c r="U52" s="23"/>
      <c r="AA52" s="24"/>
      <c r="AG52" s="25"/>
      <c r="AM52" s="26"/>
      <c r="AS52" s="27">
        <f>AS51+1</f>
        <v>26</v>
      </c>
      <c r="AT52" s="28">
        <f ca="1" t="shared" si="6"/>
        <v>0</v>
      </c>
      <c r="AU52" s="29"/>
      <c r="AV52" s="292"/>
      <c r="AW52" s="26"/>
      <c r="AZ52" s="25"/>
      <c r="BC52" s="24"/>
      <c r="BF52" s="23"/>
      <c r="BI52" s="22"/>
      <c r="BL52" s="21"/>
    </row>
    <row r="53" spans="1:64" ht="15.75" customHeight="1">
      <c r="A53" s="28">
        <v>51</v>
      </c>
      <c r="B53" s="119">
        <f>Anmeldeliste!F22</f>
        <v>0</v>
      </c>
      <c r="I53" s="21"/>
      <c r="O53" s="22"/>
      <c r="U53" s="23"/>
      <c r="AA53" s="24"/>
      <c r="AD53" s="33">
        <f>IF(AH45=1,AG45,"")&amp;IF(AH46=1,AG46,"")</f>
      </c>
      <c r="AE53" s="29"/>
      <c r="AF53" s="291"/>
      <c r="AG53" s="25"/>
      <c r="AM53" s="26"/>
      <c r="AP53" s="30">
        <f>IF(AU51=2,AT51,"")&amp;IF(AU52=2,AT52,"")</f>
      </c>
      <c r="AQ53" s="29"/>
      <c r="AR53" s="291"/>
      <c r="AT53" s="125">
        <f ca="1" t="shared" si="6"/>
      </c>
      <c r="AW53" s="30">
        <f>IF(AU51=1,AT51,"")&amp;IF(AU52=1,AT52,"")</f>
      </c>
      <c r="AX53" s="29"/>
      <c r="AY53" s="291"/>
      <c r="AZ53" s="25"/>
      <c r="BC53" s="24"/>
      <c r="BF53" s="23"/>
      <c r="BI53" s="22"/>
      <c r="BL53" s="21"/>
    </row>
    <row r="54" spans="1:64" ht="15.75" customHeight="1">
      <c r="A54" s="28">
        <v>52</v>
      </c>
      <c r="B54" s="119">
        <f>Anmeldeliste!F23</f>
        <v>0</v>
      </c>
      <c r="I54" s="21"/>
      <c r="O54" s="22"/>
      <c r="U54" s="23"/>
      <c r="AA54" s="24"/>
      <c r="AD54" s="33">
        <f>IF(AH61=1,AG61,"")&amp;IF(AH62=1,AG62,"")</f>
      </c>
      <c r="AE54" s="29"/>
      <c r="AF54" s="292"/>
      <c r="AG54" s="25"/>
      <c r="AM54" s="26"/>
      <c r="AP54" s="30">
        <f>IF(AU55=2,AT55,"")&amp;IF(AU56=2,AT56,"")</f>
      </c>
      <c r="AQ54" s="29"/>
      <c r="AR54" s="292"/>
      <c r="AT54" s="126">
        <f ca="1" t="shared" si="6"/>
      </c>
      <c r="AW54" s="30">
        <f>IF(AU55=1,AT55,"")&amp;IF(AU56=1,AT56,"")</f>
      </c>
      <c r="AX54" s="29"/>
      <c r="AY54" s="292"/>
      <c r="AZ54" s="25"/>
      <c r="BC54" s="24"/>
      <c r="BF54" s="23"/>
      <c r="BI54" s="22"/>
      <c r="BL54" s="21"/>
    </row>
    <row r="55" spans="1:64" ht="15.75" customHeight="1">
      <c r="A55" s="28">
        <v>53</v>
      </c>
      <c r="B55" s="119">
        <f>Anmeldeliste!F24</f>
        <v>0</v>
      </c>
      <c r="I55" s="21"/>
      <c r="O55" s="22"/>
      <c r="U55" s="23"/>
      <c r="AA55" s="33">
        <f>IF(AE53=1,AD53,"")&amp;IF(AE54=1,AD54,"")</f>
      </c>
      <c r="AB55" s="29"/>
      <c r="AC55" s="291"/>
      <c r="AG55" s="25"/>
      <c r="AM55" s="30">
        <f>IF(AQ53=1,AP53,"")&amp;IF(AQ54=1,AP54,"")</f>
      </c>
      <c r="AN55" s="29"/>
      <c r="AO55" s="291"/>
      <c r="AS55" s="27">
        <f>AS52+1</f>
        <v>27</v>
      </c>
      <c r="AT55" s="28">
        <f ca="1" t="shared" si="6"/>
        <v>0</v>
      </c>
      <c r="AU55" s="29"/>
      <c r="AV55" s="291"/>
      <c r="AW55" s="26">
        <f>AW47+1</f>
        <v>7</v>
      </c>
      <c r="AZ55" s="25"/>
      <c r="BC55" s="24"/>
      <c r="BF55" s="23"/>
      <c r="BI55" s="22"/>
      <c r="BL55" s="21"/>
    </row>
    <row r="56" spans="1:64" ht="15.75" customHeight="1">
      <c r="A56" s="28">
        <v>54</v>
      </c>
      <c r="B56" s="119">
        <f>Anmeldeliste!F25</f>
        <v>0</v>
      </c>
      <c r="I56" s="21"/>
      <c r="O56" s="22"/>
      <c r="U56" s="23"/>
      <c r="AA56" s="33">
        <f>IF(BD209=2,BC209,"")&amp;IF(BD210=2,BC210,"")</f>
      </c>
      <c r="AB56" s="29"/>
      <c r="AC56" s="292"/>
      <c r="AG56" s="25"/>
      <c r="AM56" s="30">
        <f>IF(AX205=2,AW205,"")&amp;IF(AX206=2,AW206,"")</f>
      </c>
      <c r="AN56" s="29"/>
      <c r="AO56" s="292"/>
      <c r="AS56" s="27">
        <f>AS55+1</f>
        <v>28</v>
      </c>
      <c r="AT56" s="28">
        <f ca="1" t="shared" si="6"/>
        <v>0</v>
      </c>
      <c r="AU56" s="29"/>
      <c r="AV56" s="292"/>
      <c r="AW56" s="26"/>
      <c r="AZ56" s="25"/>
      <c r="BC56" s="24"/>
      <c r="BF56" s="23"/>
      <c r="BI56" s="22"/>
      <c r="BL56" s="21"/>
    </row>
    <row r="57" spans="1:64" ht="15.75" customHeight="1">
      <c r="A57" s="28">
        <v>55</v>
      </c>
      <c r="B57" s="119">
        <f>Anmeldeliste!F26</f>
        <v>0</v>
      </c>
      <c r="I57" s="21"/>
      <c r="O57" s="22"/>
      <c r="U57" s="23"/>
      <c r="AA57" s="24">
        <f>AA25-1</f>
        <v>97</v>
      </c>
      <c r="AG57" s="25"/>
      <c r="AM57" s="26">
        <f>AM49-1</f>
        <v>26</v>
      </c>
      <c r="AU57" s="32"/>
      <c r="AW57" s="26"/>
      <c r="AZ57" s="31">
        <f>IF(AX53=1,AW53,"")&amp;IF(AX54=1,AW54,"")</f>
      </c>
      <c r="BA57" s="29"/>
      <c r="BB57" s="291"/>
      <c r="BC57" s="24"/>
      <c r="BF57" s="23"/>
      <c r="BI57" s="22"/>
      <c r="BL57" s="21"/>
    </row>
    <row r="58" spans="1:64" ht="15.75" customHeight="1">
      <c r="A58" s="28">
        <v>56</v>
      </c>
      <c r="B58" s="119">
        <f>Anmeldeliste!F27</f>
        <v>0</v>
      </c>
      <c r="I58" s="21"/>
      <c r="O58" s="22"/>
      <c r="U58" s="23"/>
      <c r="AA58" s="24"/>
      <c r="AG58" s="25"/>
      <c r="AM58" s="26"/>
      <c r="AW58" s="26"/>
      <c r="AZ58" s="31">
        <f>IF(AX61=1,AW61,"")&amp;IF(AX62=1,AW62,"")</f>
      </c>
      <c r="BA58" s="29"/>
      <c r="BB58" s="292"/>
      <c r="BC58" s="24"/>
      <c r="BF58" s="23"/>
      <c r="BI58" s="22"/>
      <c r="BL58" s="21"/>
    </row>
    <row r="59" spans="1:64" ht="15.75" customHeight="1">
      <c r="A59" s="28">
        <v>57</v>
      </c>
      <c r="B59" s="119">
        <f>Anmeldeliste!F28</f>
        <v>0</v>
      </c>
      <c r="I59" s="21"/>
      <c r="O59" s="22"/>
      <c r="U59" s="23"/>
      <c r="AA59" s="24"/>
      <c r="AG59" s="25"/>
      <c r="AJ59" s="31">
        <f>IF(AN55=1,AM55,"")&amp;IF(AN56=1,AM56,"")</f>
      </c>
      <c r="AK59" s="29"/>
      <c r="AL59" s="291"/>
      <c r="AM59" s="26"/>
      <c r="AS59" s="27">
        <f>AS56+1</f>
        <v>29</v>
      </c>
      <c r="AT59" s="28">
        <f aca="true" ca="1" t="shared" si="7" ref="AT59:AT64">IF(OR(MOD(ROW(),4)=1,MOD(ROW(),4)=2),"",INDIRECT("b"&amp;ROUND(ROW()/2+1.5,0)))</f>
        <v>0</v>
      </c>
      <c r="AU59" s="29"/>
      <c r="AV59" s="291"/>
      <c r="AW59" s="26"/>
      <c r="AZ59" s="25">
        <f>AZ43+1</f>
        <v>68</v>
      </c>
      <c r="BC59" s="24"/>
      <c r="BF59" s="23"/>
      <c r="BI59" s="22"/>
      <c r="BL59" s="21"/>
    </row>
    <row r="60" spans="1:64" ht="15.75" customHeight="1">
      <c r="A60" s="28">
        <v>58</v>
      </c>
      <c r="B60" s="119">
        <f>Anmeldeliste!F29</f>
        <v>0</v>
      </c>
      <c r="I60" s="21"/>
      <c r="O60" s="22"/>
      <c r="U60" s="23"/>
      <c r="AA60" s="24"/>
      <c r="AG60" s="25"/>
      <c r="AJ60" s="31">
        <f>IF(AN63=1,AM63,"")&amp;IF(AN64=1,AM64,"")</f>
      </c>
      <c r="AK60" s="29"/>
      <c r="AL60" s="292"/>
      <c r="AM60" s="26"/>
      <c r="AS60" s="27">
        <f>AS59+1</f>
        <v>30</v>
      </c>
      <c r="AT60" s="28">
        <f ca="1" t="shared" si="7"/>
        <v>0</v>
      </c>
      <c r="AU60" s="29"/>
      <c r="AV60" s="292"/>
      <c r="AW60" s="26"/>
      <c r="AZ60" s="25"/>
      <c r="BC60" s="24"/>
      <c r="BF60" s="23"/>
      <c r="BI60" s="22"/>
      <c r="BL60" s="21"/>
    </row>
    <row r="61" spans="1:64" ht="15.75" customHeight="1">
      <c r="A61" s="28">
        <v>59</v>
      </c>
      <c r="B61" s="119">
        <f>Anmeldeliste!F30</f>
        <v>0</v>
      </c>
      <c r="I61" s="21"/>
      <c r="O61" s="22"/>
      <c r="U61" s="23"/>
      <c r="AA61" s="24"/>
      <c r="AG61" s="31">
        <f>IF(AK59=1,AJ59,"")&amp;IF(AK60=1,AJ60,"")</f>
      </c>
      <c r="AH61" s="29"/>
      <c r="AI61" s="291"/>
      <c r="AM61" s="26"/>
      <c r="AP61" s="30">
        <f>IF(AU59=2,AT59,"")&amp;IF(AU60=2,AT60,"")</f>
      </c>
      <c r="AQ61" s="29"/>
      <c r="AR61" s="293"/>
      <c r="AT61" s="125">
        <f ca="1" t="shared" si="7"/>
      </c>
      <c r="AW61" s="30">
        <f>IF(AU59=1,AT59,"")&amp;IF(AU60=1,AT60,"")</f>
      </c>
      <c r="AX61" s="29"/>
      <c r="AY61" s="291"/>
      <c r="AZ61" s="25"/>
      <c r="BC61" s="24"/>
      <c r="BF61" s="23"/>
      <c r="BI61" s="22"/>
      <c r="BL61" s="21"/>
    </row>
    <row r="62" spans="1:64" ht="15.75" customHeight="1">
      <c r="A62" s="28">
        <v>60</v>
      </c>
      <c r="B62" s="119">
        <f>Anmeldeliste!F31</f>
        <v>0</v>
      </c>
      <c r="I62" s="21"/>
      <c r="O62" s="22"/>
      <c r="U62" s="23"/>
      <c r="AA62" s="24"/>
      <c r="AG62" s="31">
        <f>IF(BA73=2,AZ73,"")&amp;IF(BA74=2,AZ74,"")</f>
      </c>
      <c r="AH62" s="29"/>
      <c r="AI62" s="292"/>
      <c r="AM62" s="26"/>
      <c r="AP62" s="30">
        <f>IF(AU63=2,AT63,"")&amp;IF(AU64=2,AT64,"")</f>
      </c>
      <c r="AQ62" s="29"/>
      <c r="AR62" s="294"/>
      <c r="AT62" s="126">
        <f ca="1" t="shared" si="7"/>
      </c>
      <c r="AW62" s="30">
        <f>IF(AU63=1,AT63,"")&amp;IF(AU64=1,AT64,"")</f>
      </c>
      <c r="AX62" s="29"/>
      <c r="AY62" s="292"/>
      <c r="AZ62" s="25"/>
      <c r="BC62" s="24"/>
      <c r="BF62" s="23"/>
      <c r="BI62" s="22"/>
      <c r="BL62" s="21"/>
    </row>
    <row r="63" spans="1:64" ht="15.75" customHeight="1">
      <c r="A63" s="28">
        <v>61</v>
      </c>
      <c r="B63" s="119">
        <f>Anmeldeliste!F32</f>
        <v>0</v>
      </c>
      <c r="I63" s="21"/>
      <c r="O63" s="22"/>
      <c r="U63" s="23"/>
      <c r="AA63" s="24"/>
      <c r="AG63" s="25">
        <f>AG47-1</f>
        <v>69</v>
      </c>
      <c r="AM63" s="30">
        <f>IF(AQ61=1,AP61,"")&amp;IF(AQ62=1,AP62,"")</f>
      </c>
      <c r="AN63" s="29"/>
      <c r="AO63" s="291"/>
      <c r="AS63" s="27">
        <f>AS60+1</f>
        <v>31</v>
      </c>
      <c r="AT63" s="28">
        <f ca="1" t="shared" si="7"/>
        <v>0</v>
      </c>
      <c r="AU63" s="29"/>
      <c r="AV63" s="291"/>
      <c r="AW63" s="26">
        <f>AW55+1</f>
        <v>8</v>
      </c>
      <c r="AZ63" s="25"/>
      <c r="BC63" s="24"/>
      <c r="BF63" s="23"/>
      <c r="BI63" s="22"/>
      <c r="BJ63" s="36"/>
      <c r="BL63" s="21"/>
    </row>
    <row r="64" spans="1:64" ht="15.75" customHeight="1">
      <c r="A64" s="28">
        <v>62</v>
      </c>
      <c r="B64" s="119">
        <f>Anmeldeliste!F33</f>
        <v>0</v>
      </c>
      <c r="I64" s="21"/>
      <c r="O64" s="22"/>
      <c r="U64" s="23"/>
      <c r="AA64" s="24"/>
      <c r="AG64" s="25"/>
      <c r="AM64" s="30">
        <f>IF(AX197=2,AW197,"")&amp;IF(AX198=2,AW198,"")</f>
      </c>
      <c r="AN64" s="29"/>
      <c r="AO64" s="292"/>
      <c r="AS64" s="27">
        <f>AS63+1</f>
        <v>32</v>
      </c>
      <c r="AT64" s="28">
        <f ca="1" t="shared" si="7"/>
        <v>0</v>
      </c>
      <c r="AU64" s="29"/>
      <c r="AV64" s="292"/>
      <c r="AW64" s="26"/>
      <c r="AZ64" s="25"/>
      <c r="BC64" s="24"/>
      <c r="BF64" s="23"/>
      <c r="BI64" s="22"/>
      <c r="BL64" s="21"/>
    </row>
    <row r="65" spans="1:64" ht="15.75" customHeight="1">
      <c r="A65" s="28">
        <v>63</v>
      </c>
      <c r="B65" s="119">
        <f>Anmeldeliste!F34</f>
        <v>0</v>
      </c>
      <c r="I65" s="21"/>
      <c r="O65" s="22"/>
      <c r="U65" s="23"/>
      <c r="AA65" s="24"/>
      <c r="AG65" s="25"/>
      <c r="AM65" s="26">
        <f>AM57-1</f>
        <v>25</v>
      </c>
      <c r="AW65" s="26"/>
      <c r="AZ65" s="25"/>
      <c r="BC65" s="24"/>
      <c r="BF65" s="23"/>
      <c r="BI65" s="37">
        <f>IF(BG49=1,BF49,"")&amp;IF(BG50=1,BF50,"")</f>
      </c>
      <c r="BJ65" s="29"/>
      <c r="BK65" s="291"/>
      <c r="BL65" s="21"/>
    </row>
    <row r="66" spans="1:64" ht="15.75" customHeight="1">
      <c r="A66" s="28">
        <v>64</v>
      </c>
      <c r="B66" s="119">
        <f>Anmeldeliste!F35</f>
        <v>0</v>
      </c>
      <c r="I66" s="21"/>
      <c r="O66" s="22"/>
      <c r="U66" s="23"/>
      <c r="AA66" s="24"/>
      <c r="AG66" s="25"/>
      <c r="AM66" s="26"/>
      <c r="AW66" s="26"/>
      <c r="AZ66" s="25"/>
      <c r="BC66" s="24"/>
      <c r="BF66" s="23"/>
      <c r="BI66" s="37">
        <f>IF(BG97=1,BF97,"")&amp;IF(BG98=1,BF98,"")</f>
      </c>
      <c r="BJ66" s="29"/>
      <c r="BK66" s="292"/>
      <c r="BL66" s="21"/>
    </row>
    <row r="67" spans="1:64" ht="15.75" customHeight="1">
      <c r="A67" s="28">
        <v>65</v>
      </c>
      <c r="B67" s="119">
        <f>Anmeldeliste!B39</f>
        <v>0</v>
      </c>
      <c r="I67" s="21"/>
      <c r="O67" s="22"/>
      <c r="U67" s="23"/>
      <c r="AA67" s="24"/>
      <c r="AG67" s="25"/>
      <c r="AM67" s="26"/>
      <c r="AS67" s="27">
        <f>AS64+1</f>
        <v>33</v>
      </c>
      <c r="AT67" s="28">
        <f aca="true" ca="1" t="shared" si="8" ref="AT67:AT72">IF(OR(MOD(ROW(),4)=1,MOD(ROW(),4)=2),"",INDIRECT("b"&amp;ROUND(ROW()/2+1.5,0)))</f>
        <v>0</v>
      </c>
      <c r="AU67" s="29"/>
      <c r="AV67" s="291"/>
      <c r="AW67" s="26"/>
      <c r="AZ67" s="25"/>
      <c r="BC67" s="24"/>
      <c r="BF67" s="23"/>
      <c r="BI67" s="22">
        <v>103</v>
      </c>
      <c r="BL67" s="21"/>
    </row>
    <row r="68" spans="1:64" ht="15.75" customHeight="1">
      <c r="A68" s="28">
        <v>66</v>
      </c>
      <c r="B68" s="119">
        <f>Anmeldeliste!B40</f>
        <v>0</v>
      </c>
      <c r="I68" s="21"/>
      <c r="O68" s="22"/>
      <c r="U68" s="23"/>
      <c r="AA68" s="24"/>
      <c r="AG68" s="25"/>
      <c r="AM68" s="26"/>
      <c r="AS68" s="27">
        <f>AS67+1</f>
        <v>34</v>
      </c>
      <c r="AT68" s="28">
        <f ca="1" t="shared" si="8"/>
        <v>0</v>
      </c>
      <c r="AU68" s="29"/>
      <c r="AV68" s="292"/>
      <c r="AW68" s="26"/>
      <c r="AZ68" s="25"/>
      <c r="BC68" s="24"/>
      <c r="BF68" s="23"/>
      <c r="BI68" s="22"/>
      <c r="BL68" s="21"/>
    </row>
    <row r="69" spans="1:64" ht="15.75" customHeight="1">
      <c r="A69" s="28">
        <v>67</v>
      </c>
      <c r="B69" s="119">
        <f>Anmeldeliste!B41</f>
        <v>0</v>
      </c>
      <c r="I69" s="21"/>
      <c r="O69" s="22"/>
      <c r="U69" s="23"/>
      <c r="AA69" s="24"/>
      <c r="AG69" s="25"/>
      <c r="AM69" s="26"/>
      <c r="AP69" s="30">
        <f>IF(AU67=2,AT67,"")&amp;IF(AU68=2,AT68,"")</f>
      </c>
      <c r="AQ69" s="29"/>
      <c r="AR69" s="291"/>
      <c r="AT69" s="125">
        <f ca="1" t="shared" si="8"/>
      </c>
      <c r="AW69" s="30">
        <f>IF(AU67=1,AT67,"")&amp;IF(AU68=1,AT68,"")</f>
      </c>
      <c r="AX69" s="29"/>
      <c r="AY69" s="291"/>
      <c r="AZ69" s="25"/>
      <c r="BC69" s="24"/>
      <c r="BF69" s="23"/>
      <c r="BI69" s="22"/>
      <c r="BL69" s="21"/>
    </row>
    <row r="70" spans="1:64" ht="15.75" customHeight="1">
      <c r="A70" s="28">
        <v>68</v>
      </c>
      <c r="B70" s="119">
        <f>Anmeldeliste!B42</f>
        <v>0</v>
      </c>
      <c r="I70" s="21"/>
      <c r="O70" s="22"/>
      <c r="U70" s="23"/>
      <c r="AA70" s="24"/>
      <c r="AG70" s="25"/>
      <c r="AM70" s="26"/>
      <c r="AP70" s="30">
        <f>IF(AU71=2,AT71,"")&amp;IF(AU72=2,AT72,"")</f>
      </c>
      <c r="AQ70" s="29"/>
      <c r="AR70" s="292"/>
      <c r="AT70" s="126">
        <f ca="1" t="shared" si="8"/>
      </c>
      <c r="AW70" s="30">
        <f>IF(AU71=1,AT71,"")&amp;IF(AU72=1,AT72,"")</f>
      </c>
      <c r="AX70" s="29"/>
      <c r="AY70" s="292"/>
      <c r="AZ70" s="25"/>
      <c r="BC70" s="24"/>
      <c r="BF70" s="23"/>
      <c r="BI70" s="22"/>
      <c r="BL70" s="21"/>
    </row>
    <row r="71" spans="1:64" ht="15.75" customHeight="1">
      <c r="A71" s="28">
        <v>69</v>
      </c>
      <c r="B71" s="119">
        <f>Anmeldeliste!B43</f>
        <v>0</v>
      </c>
      <c r="I71" s="21"/>
      <c r="O71" s="22"/>
      <c r="U71" s="23"/>
      <c r="AA71" s="24"/>
      <c r="AG71" s="25"/>
      <c r="AM71" s="30">
        <f>IF(AQ69=1,AP69,"")&amp;IF(AQ70=1,AP70,"")</f>
      </c>
      <c r="AN71" s="29"/>
      <c r="AO71" s="291"/>
      <c r="AS71" s="27">
        <f>AS68+1</f>
        <v>35</v>
      </c>
      <c r="AT71" s="28">
        <f ca="1" t="shared" si="8"/>
        <v>0</v>
      </c>
      <c r="AU71" s="29"/>
      <c r="AV71" s="291"/>
      <c r="AW71" s="26">
        <f>AW63+1</f>
        <v>9</v>
      </c>
      <c r="AZ71" s="25"/>
      <c r="BC71" s="24"/>
      <c r="BF71" s="23"/>
      <c r="BI71" s="22"/>
      <c r="BL71" s="21"/>
    </row>
    <row r="72" spans="1:64" ht="15.75" customHeight="1">
      <c r="A72" s="28">
        <v>70</v>
      </c>
      <c r="B72" s="119">
        <f>Anmeldeliste!B44</f>
        <v>0</v>
      </c>
      <c r="I72" s="21"/>
      <c r="O72" s="22"/>
      <c r="R72" s="37">
        <f>IF(V41=1,U41,"")&amp;IF(V42=1,U42,"")</f>
      </c>
      <c r="S72" s="29"/>
      <c r="T72" s="291"/>
      <c r="U72" s="23"/>
      <c r="AA72" s="24"/>
      <c r="AG72" s="25"/>
      <c r="AM72" s="30">
        <f>IF(AX189=2,AW189,"")&amp;IF(AX190=2,AW190,"")</f>
      </c>
      <c r="AN72" s="29"/>
      <c r="AO72" s="292"/>
      <c r="AS72" s="27">
        <f>AS71+1</f>
        <v>36</v>
      </c>
      <c r="AT72" s="28">
        <f ca="1" t="shared" si="8"/>
        <v>0</v>
      </c>
      <c r="AU72" s="29"/>
      <c r="AV72" s="292"/>
      <c r="AW72" s="26"/>
      <c r="AZ72" s="25"/>
      <c r="BC72" s="24"/>
      <c r="BF72" s="23"/>
      <c r="BI72" s="22"/>
      <c r="BL72" s="21"/>
    </row>
    <row r="73" spans="1:64" ht="15.75" customHeight="1">
      <c r="A73" s="28">
        <v>71</v>
      </c>
      <c r="B73" s="119">
        <f>Anmeldeliste!B45</f>
        <v>0</v>
      </c>
      <c r="I73" s="21"/>
      <c r="O73" s="22"/>
      <c r="R73" s="37">
        <f>IF(V105=1,U105,"")&amp;IF(V106=1,U106,"")</f>
      </c>
      <c r="S73" s="29"/>
      <c r="T73" s="292"/>
      <c r="U73" s="23"/>
      <c r="AA73" s="24"/>
      <c r="AG73" s="25"/>
      <c r="AM73" s="26">
        <f>AM65-1</f>
        <v>24</v>
      </c>
      <c r="AS73" s="38"/>
      <c r="AW73" s="26"/>
      <c r="AZ73" s="31">
        <f>IF(AX69=1,AW69,"")&amp;IF(AX70=1,AW70,"")</f>
      </c>
      <c r="BA73" s="29"/>
      <c r="BB73" s="291"/>
      <c r="BC73" s="24"/>
      <c r="BF73" s="23"/>
      <c r="BI73" s="22"/>
      <c r="BL73" s="21"/>
    </row>
    <row r="74" spans="1:64" ht="15.75" customHeight="1">
      <c r="A74" s="28">
        <v>72</v>
      </c>
      <c r="B74" s="119">
        <f>Anmeldeliste!B46</f>
        <v>0</v>
      </c>
      <c r="I74" s="21"/>
      <c r="O74" s="37">
        <f>IF(S72=1,R72,"")&amp;IF(S73=1,R73,"")</f>
      </c>
      <c r="P74" s="29"/>
      <c r="Q74" s="291"/>
      <c r="U74" s="23"/>
      <c r="AA74" s="24"/>
      <c r="AG74" s="25"/>
      <c r="AM74" s="26"/>
      <c r="AW74" s="26"/>
      <c r="AZ74" s="31">
        <f>IF(AX77=1,AW77,"")&amp;IF(AX78=1,AW78,"")</f>
      </c>
      <c r="BA74" s="29"/>
      <c r="BB74" s="292"/>
      <c r="BC74" s="24"/>
      <c r="BF74" s="23"/>
      <c r="BI74" s="22"/>
      <c r="BL74" s="21"/>
    </row>
    <row r="75" spans="1:64" ht="15.75" customHeight="1">
      <c r="A75" s="28">
        <v>73</v>
      </c>
      <c r="B75" s="119">
        <f>Anmeldeliste!B47</f>
        <v>0</v>
      </c>
      <c r="I75" s="21"/>
      <c r="O75" s="37">
        <f>IF(BJ193=2,BI193,"")&amp;IF(BJ194=2,BI194,"")</f>
      </c>
      <c r="P75" s="29"/>
      <c r="Q75" s="292"/>
      <c r="U75" s="23"/>
      <c r="AA75" s="24"/>
      <c r="AG75" s="25"/>
      <c r="AJ75" s="31">
        <f>IF(AN71=1,AM71,"")&amp;IF(AN72=1,AM72,"")</f>
      </c>
      <c r="AK75" s="29"/>
      <c r="AL75" s="291"/>
      <c r="AM75" s="26"/>
      <c r="AS75" s="27">
        <f>AS72+1</f>
        <v>37</v>
      </c>
      <c r="AT75" s="28">
        <f aca="true" ca="1" t="shared" si="9" ref="AT75:AT80">IF(OR(MOD(ROW(),4)=1,MOD(ROW(),4)=2),"",INDIRECT("b"&amp;ROUND(ROW()/2+1.5,0)))</f>
        <v>0</v>
      </c>
      <c r="AU75" s="29"/>
      <c r="AV75" s="291"/>
      <c r="AW75" s="26"/>
      <c r="AZ75" s="25">
        <f>AZ59+1</f>
        <v>69</v>
      </c>
      <c r="BC75" s="24"/>
      <c r="BF75" s="23"/>
      <c r="BI75" s="22"/>
      <c r="BL75" s="21"/>
    </row>
    <row r="76" spans="1:64" ht="15.75" customHeight="1">
      <c r="A76" s="28">
        <v>74</v>
      </c>
      <c r="B76" s="119">
        <f>Anmeldeliste!B48</f>
        <v>0</v>
      </c>
      <c r="I76" s="21"/>
      <c r="O76" s="22">
        <v>104</v>
      </c>
      <c r="U76" s="23"/>
      <c r="AA76" s="24"/>
      <c r="AG76" s="25"/>
      <c r="AJ76" s="31">
        <f>IF(AN79=1,AM79,"")&amp;IF(AN80=1,AM80,"")</f>
      </c>
      <c r="AK76" s="29"/>
      <c r="AL76" s="292"/>
      <c r="AM76" s="26"/>
      <c r="AS76" s="27">
        <f>AS75+1</f>
        <v>38</v>
      </c>
      <c r="AT76" s="28">
        <f ca="1" t="shared" si="9"/>
        <v>0</v>
      </c>
      <c r="AU76" s="29"/>
      <c r="AV76" s="292"/>
      <c r="AW76" s="26"/>
      <c r="AZ76" s="25"/>
      <c r="BC76" s="24"/>
      <c r="BF76" s="23"/>
      <c r="BI76" s="22"/>
      <c r="BL76" s="21"/>
    </row>
    <row r="77" spans="1:64" ht="15.75" customHeight="1">
      <c r="A77" s="28">
        <v>75</v>
      </c>
      <c r="B77" s="119">
        <f>Anmeldeliste!B49</f>
        <v>0</v>
      </c>
      <c r="I77" s="21"/>
      <c r="O77" s="22"/>
      <c r="U77" s="23"/>
      <c r="AA77" s="24"/>
      <c r="AG77" s="31">
        <f>IF(AK75=1,AJ75,"")&amp;IF(AK76=1,AJ76,"")</f>
      </c>
      <c r="AH77" s="29"/>
      <c r="AI77" s="291"/>
      <c r="AM77" s="26"/>
      <c r="AP77" s="30">
        <f>IF(AU75=2,AT75,"")&amp;IF(AU76=2,AT76,"")</f>
      </c>
      <c r="AQ77" s="29"/>
      <c r="AR77" s="291"/>
      <c r="AT77" s="125">
        <f ca="1" t="shared" si="9"/>
      </c>
      <c r="AW77" s="30">
        <f>IF(AU75=1,AT75,"")&amp;IF(AU76=1,AT76,"")</f>
      </c>
      <c r="AX77" s="29"/>
      <c r="AY77" s="291"/>
      <c r="AZ77" s="25"/>
      <c r="BC77" s="24"/>
      <c r="BF77" s="23"/>
      <c r="BI77" s="22"/>
      <c r="BL77" s="21"/>
    </row>
    <row r="78" spans="1:64" ht="15.75" customHeight="1">
      <c r="A78" s="28">
        <v>76</v>
      </c>
      <c r="B78" s="119">
        <f>Anmeldeliste!B50</f>
        <v>0</v>
      </c>
      <c r="I78" s="21"/>
      <c r="O78" s="22"/>
      <c r="U78" s="23"/>
      <c r="AA78" s="24"/>
      <c r="AG78" s="31">
        <f>IF(BA57=2,AZ57,"")&amp;IF(BA58=2,AZ58,"")</f>
      </c>
      <c r="AH78" s="29"/>
      <c r="AI78" s="292"/>
      <c r="AM78" s="26"/>
      <c r="AP78" s="30">
        <f>IF(AU79=2,AT79,"")&amp;IF(AU80=2,AT80,"")</f>
      </c>
      <c r="AQ78" s="29"/>
      <c r="AR78" s="292"/>
      <c r="AT78" s="126">
        <f ca="1" t="shared" si="9"/>
      </c>
      <c r="AW78" s="30">
        <f>IF(AU79=1,AT79,"")&amp;IF(AU80=1,AT80,"")</f>
      </c>
      <c r="AX78" s="29"/>
      <c r="AY78" s="292"/>
      <c r="AZ78" s="25"/>
      <c r="BC78" s="24"/>
      <c r="BF78" s="23"/>
      <c r="BI78" s="22"/>
      <c r="BL78" s="21"/>
    </row>
    <row r="79" spans="1:64" ht="15.75" customHeight="1">
      <c r="A79" s="28">
        <v>77</v>
      </c>
      <c r="B79" s="119">
        <f>Anmeldeliste!B51</f>
        <v>0</v>
      </c>
      <c r="I79" s="21"/>
      <c r="O79" s="22"/>
      <c r="U79" s="23"/>
      <c r="AA79" s="24"/>
      <c r="AG79" s="25">
        <f>AG63-1</f>
        <v>68</v>
      </c>
      <c r="AM79" s="30">
        <f>IF(AQ77=1,AP77,"")&amp;IF(AQ78=1,AP78,"")</f>
      </c>
      <c r="AN79" s="29"/>
      <c r="AO79" s="291"/>
      <c r="AS79" s="27">
        <f>AS76+1</f>
        <v>39</v>
      </c>
      <c r="AT79" s="28">
        <f ca="1" t="shared" si="9"/>
        <v>0</v>
      </c>
      <c r="AU79" s="29"/>
      <c r="AV79" s="291"/>
      <c r="AW79" s="26">
        <f>AW71+1</f>
        <v>10</v>
      </c>
      <c r="AZ79" s="25"/>
      <c r="BC79" s="24"/>
      <c r="BF79" s="23"/>
      <c r="BI79" s="22"/>
      <c r="BL79" s="21"/>
    </row>
    <row r="80" spans="1:64" ht="15.75" customHeight="1">
      <c r="A80" s="28">
        <v>78</v>
      </c>
      <c r="B80" s="119">
        <f>Anmeldeliste!B52</f>
        <v>0</v>
      </c>
      <c r="I80" s="21"/>
      <c r="O80" s="22"/>
      <c r="U80" s="23"/>
      <c r="AA80" s="24"/>
      <c r="AG80" s="25"/>
      <c r="AM80" s="30">
        <f>IF(AX181=2,AW181,"")&amp;IF(AX182=2,AW182,"")</f>
      </c>
      <c r="AN80" s="29"/>
      <c r="AO80" s="292"/>
      <c r="AS80" s="27">
        <f>AS79+1</f>
        <v>40</v>
      </c>
      <c r="AT80" s="28">
        <f ca="1" t="shared" si="9"/>
        <v>0</v>
      </c>
      <c r="AU80" s="29"/>
      <c r="AV80" s="292"/>
      <c r="AW80" s="26"/>
      <c r="AZ80" s="25"/>
      <c r="BC80" s="24"/>
      <c r="BF80" s="23"/>
      <c r="BI80" s="22"/>
      <c r="BL80" s="21"/>
    </row>
    <row r="81" spans="1:64" ht="15.75" customHeight="1">
      <c r="A81" s="28">
        <v>79</v>
      </c>
      <c r="B81" s="119">
        <f>Anmeldeliste!B53</f>
        <v>0</v>
      </c>
      <c r="I81" s="21"/>
      <c r="O81" s="22"/>
      <c r="U81" s="23"/>
      <c r="AA81" s="24"/>
      <c r="AG81" s="25"/>
      <c r="AM81" s="26">
        <f>AM73-1</f>
        <v>23</v>
      </c>
      <c r="AW81" s="26"/>
      <c r="AZ81" s="25"/>
      <c r="BC81" s="33">
        <f>IF(BA73=1,AZ73,"")&amp;IF(BA74=1,AZ74,"")</f>
      </c>
      <c r="BD81" s="29"/>
      <c r="BE81" s="291"/>
      <c r="BF81" s="23"/>
      <c r="BI81" s="22"/>
      <c r="BL81" s="21"/>
    </row>
    <row r="82" spans="1:64" ht="15.75" customHeight="1">
      <c r="A82" s="28">
        <v>80</v>
      </c>
      <c r="B82" s="119">
        <f>Anmeldeliste!B54</f>
        <v>0</v>
      </c>
      <c r="I82" s="21"/>
      <c r="O82" s="22"/>
      <c r="U82" s="23"/>
      <c r="AA82" s="24"/>
      <c r="AG82" s="25"/>
      <c r="AM82" s="26"/>
      <c r="AW82" s="26"/>
      <c r="AZ82" s="25"/>
      <c r="BC82" s="33">
        <f>IF(BA89=1,AZ89,"")&amp;IF(BA90=1,AZ90,"")</f>
      </c>
      <c r="BD82" s="29"/>
      <c r="BE82" s="292"/>
      <c r="BF82" s="23"/>
      <c r="BI82" s="22"/>
      <c r="BL82" s="21"/>
    </row>
    <row r="83" spans="1:64" ht="15.75" customHeight="1">
      <c r="A83" s="28">
        <v>81</v>
      </c>
      <c r="B83" s="119">
        <f>Anmeldeliste!B55</f>
        <v>0</v>
      </c>
      <c r="I83" s="21"/>
      <c r="O83" s="22"/>
      <c r="U83" s="23"/>
      <c r="AA83" s="24"/>
      <c r="AG83" s="25"/>
      <c r="AM83" s="26"/>
      <c r="AS83" s="27">
        <f>AS80+1</f>
        <v>41</v>
      </c>
      <c r="AT83" s="28">
        <f aca="true" ca="1" t="shared" si="10" ref="AT83:AT88">IF(OR(MOD(ROW(),4)=1,MOD(ROW(),4)=2),"",INDIRECT("b"&amp;ROUND(ROW()/2+1.5,0)))</f>
        <v>0</v>
      </c>
      <c r="AU83" s="29"/>
      <c r="AV83" s="291"/>
      <c r="AW83" s="26"/>
      <c r="AZ83" s="25"/>
      <c r="BC83" s="24">
        <f>BC51+1</f>
        <v>93</v>
      </c>
      <c r="BF83" s="23"/>
      <c r="BI83" s="22"/>
      <c r="BL83" s="21"/>
    </row>
    <row r="84" spans="1:64" ht="15.75" customHeight="1">
      <c r="A84" s="28">
        <v>82</v>
      </c>
      <c r="B84" s="119">
        <f>Anmeldeliste!B56</f>
        <v>0</v>
      </c>
      <c r="I84" s="21"/>
      <c r="O84" s="22"/>
      <c r="U84" s="23"/>
      <c r="AA84" s="24"/>
      <c r="AG84" s="25"/>
      <c r="AM84" s="26"/>
      <c r="AS84" s="27">
        <f>AS83+1</f>
        <v>42</v>
      </c>
      <c r="AT84" s="28">
        <f ca="1" t="shared" si="10"/>
        <v>0</v>
      </c>
      <c r="AU84" s="29"/>
      <c r="AV84" s="292"/>
      <c r="AW84" s="26"/>
      <c r="AZ84" s="25"/>
      <c r="BC84" s="24"/>
      <c r="BF84" s="23"/>
      <c r="BI84" s="22"/>
      <c r="BL84" s="21"/>
    </row>
    <row r="85" spans="1:64" ht="15.75" customHeight="1">
      <c r="A85" s="28">
        <v>83</v>
      </c>
      <c r="B85" s="119">
        <f>Anmeldeliste!B57</f>
        <v>0</v>
      </c>
      <c r="I85" s="21"/>
      <c r="O85" s="22"/>
      <c r="U85" s="23"/>
      <c r="AA85" s="24"/>
      <c r="AD85" s="39">
        <f>IF(AH77=1,AG77,"")&amp;IF(AH78=1,AG78,"")</f>
      </c>
      <c r="AE85" s="29"/>
      <c r="AF85" s="291"/>
      <c r="AG85" s="25"/>
      <c r="AM85" s="26"/>
      <c r="AP85" s="30">
        <f>IF(AU83=2,AT83,"")&amp;IF(AU84=2,AT84,"")</f>
      </c>
      <c r="AQ85" s="29"/>
      <c r="AR85" s="291"/>
      <c r="AT85" s="125">
        <f ca="1" t="shared" si="10"/>
      </c>
      <c r="AW85" s="30">
        <f>IF(AU83=1,AT83,"")&amp;IF(AU84=1,AT84,"")</f>
      </c>
      <c r="AX85" s="29"/>
      <c r="AY85" s="291"/>
      <c r="AZ85" s="25"/>
      <c r="BC85" s="24"/>
      <c r="BF85" s="23"/>
      <c r="BI85" s="22"/>
      <c r="BL85" s="21"/>
    </row>
    <row r="86" spans="1:64" ht="15.75" customHeight="1">
      <c r="A86" s="28">
        <v>84</v>
      </c>
      <c r="B86" s="119">
        <f>Anmeldeliste!B58</f>
        <v>0</v>
      </c>
      <c r="I86" s="21"/>
      <c r="O86" s="22"/>
      <c r="U86" s="23"/>
      <c r="AA86" s="24"/>
      <c r="AD86" s="39">
        <f>IF(AH93=1,AG93,"")&amp;IF(AH94=1,AG94,"")</f>
      </c>
      <c r="AE86" s="29"/>
      <c r="AF86" s="292"/>
      <c r="AG86" s="25"/>
      <c r="AM86" s="26"/>
      <c r="AP86" s="30">
        <f>IF(AU87=2,AT87,"")&amp;IF(AU88=2,AT88,"")</f>
      </c>
      <c r="AQ86" s="29"/>
      <c r="AR86" s="292"/>
      <c r="AT86" s="126">
        <f ca="1" t="shared" si="10"/>
      </c>
      <c r="AW86" s="30">
        <f>IF(AU87=1,AT87,"")&amp;IF(AU88=1,AT88,"")</f>
      </c>
      <c r="AX86" s="29"/>
      <c r="AY86" s="292"/>
      <c r="AZ86" s="25"/>
      <c r="BC86" s="24"/>
      <c r="BF86" s="23"/>
      <c r="BI86" s="22"/>
      <c r="BL86" s="21"/>
    </row>
    <row r="87" spans="1:64" ht="15.75" customHeight="1">
      <c r="A87" s="28">
        <v>85</v>
      </c>
      <c r="B87" s="119">
        <f>Anmeldeliste!B59</f>
        <v>0</v>
      </c>
      <c r="I87" s="21"/>
      <c r="O87" s="22"/>
      <c r="U87" s="23"/>
      <c r="AA87" s="33">
        <f>IF(AE85=1,AD85,"")&amp;IF(AE86=1,AD86,"")</f>
      </c>
      <c r="AB87" s="29"/>
      <c r="AC87" s="291"/>
      <c r="AG87" s="25"/>
      <c r="AM87" s="30">
        <f>IF(AQ85=1,AP85,"")&amp;IF(AQ86=1,AP86,"")</f>
      </c>
      <c r="AN87" s="29"/>
      <c r="AO87" s="291"/>
      <c r="AS87" s="27">
        <f>AS84+1</f>
        <v>43</v>
      </c>
      <c r="AT87" s="28">
        <f ca="1" t="shared" si="10"/>
        <v>0</v>
      </c>
      <c r="AU87" s="29"/>
      <c r="AV87" s="291"/>
      <c r="AW87" s="26">
        <f>AW79+1</f>
        <v>11</v>
      </c>
      <c r="AZ87" s="25"/>
      <c r="BC87" s="24"/>
      <c r="BF87" s="23"/>
      <c r="BI87" s="22"/>
      <c r="BL87" s="21"/>
    </row>
    <row r="88" spans="1:64" ht="15.75" customHeight="1">
      <c r="A88" s="28">
        <v>86</v>
      </c>
      <c r="B88" s="119">
        <f>Anmeldeliste!B60</f>
        <v>0</v>
      </c>
      <c r="I88" s="21"/>
      <c r="O88" s="22"/>
      <c r="U88" s="23"/>
      <c r="AA88" s="33">
        <f>IF(BD177=2,BC177,"")&amp;IF(BD178=2,BC178,"")</f>
      </c>
      <c r="AB88" s="29"/>
      <c r="AC88" s="292"/>
      <c r="AG88" s="25"/>
      <c r="AM88" s="30">
        <f>IF(AX173=2,AW173,"")&amp;IF(AX174=2,AW174,"")</f>
      </c>
      <c r="AN88" s="29"/>
      <c r="AO88" s="292"/>
      <c r="AS88" s="27">
        <f>AS87+1</f>
        <v>44</v>
      </c>
      <c r="AT88" s="28">
        <f ca="1" t="shared" si="10"/>
        <v>0</v>
      </c>
      <c r="AU88" s="29"/>
      <c r="AV88" s="292"/>
      <c r="AW88" s="26"/>
      <c r="AZ88" s="25"/>
      <c r="BC88" s="24"/>
      <c r="BF88" s="23"/>
      <c r="BI88" s="22"/>
      <c r="BL88" s="21"/>
    </row>
    <row r="89" spans="1:64" ht="15.75" customHeight="1">
      <c r="A89" s="28">
        <v>87</v>
      </c>
      <c r="B89" s="119">
        <f>Anmeldeliste!B61</f>
        <v>0</v>
      </c>
      <c r="I89" s="21"/>
      <c r="O89" s="22"/>
      <c r="U89" s="23"/>
      <c r="AA89" s="24">
        <f>AA57-1</f>
        <v>96</v>
      </c>
      <c r="AG89" s="25"/>
      <c r="AM89" s="26">
        <f>AM81-1</f>
        <v>22</v>
      </c>
      <c r="AW89" s="26"/>
      <c r="AZ89" s="31">
        <f>IF(AX85=1,AW85,"")&amp;IF(AX86=1,AW86,"")</f>
      </c>
      <c r="BA89" s="29"/>
      <c r="BB89" s="291"/>
      <c r="BC89" s="24"/>
      <c r="BF89" s="23"/>
      <c r="BI89" s="22"/>
      <c r="BL89" s="21"/>
    </row>
    <row r="90" spans="1:64" ht="15.75" customHeight="1">
      <c r="A90" s="28">
        <v>88</v>
      </c>
      <c r="B90" s="119">
        <f>Anmeldeliste!B62</f>
        <v>0</v>
      </c>
      <c r="I90" s="21"/>
      <c r="O90" s="22"/>
      <c r="U90" s="23"/>
      <c r="AA90" s="24"/>
      <c r="AG90" s="25"/>
      <c r="AM90" s="26"/>
      <c r="AW90" s="26"/>
      <c r="AZ90" s="31">
        <f>IF(AX93=1,AW93,"")&amp;IF(AX94=1,AW94,"")</f>
      </c>
      <c r="BA90" s="29"/>
      <c r="BB90" s="292"/>
      <c r="BC90" s="24"/>
      <c r="BF90" s="23"/>
      <c r="BI90" s="22"/>
      <c r="BL90" s="21"/>
    </row>
    <row r="91" spans="1:64" ht="15.75" customHeight="1">
      <c r="A91" s="28">
        <v>89</v>
      </c>
      <c r="B91" s="119">
        <f>Anmeldeliste!B63</f>
        <v>0</v>
      </c>
      <c r="I91" s="21"/>
      <c r="O91" s="22"/>
      <c r="U91" s="23"/>
      <c r="AA91" s="24"/>
      <c r="AG91" s="25"/>
      <c r="AJ91" s="31">
        <f>IF(AN87=1,AM87,"")&amp;IF(AN88=1,AM88,"")</f>
      </c>
      <c r="AK91" s="29"/>
      <c r="AL91" s="291"/>
      <c r="AM91" s="26"/>
      <c r="AS91" s="27">
        <f>AS88+1</f>
        <v>45</v>
      </c>
      <c r="AT91" s="28">
        <f aca="true" ca="1" t="shared" si="11" ref="AT91:AT96">IF(OR(MOD(ROW(),4)=1,MOD(ROW(),4)=2),"",INDIRECT("b"&amp;ROUND(ROW()/2+1.5,0)))</f>
        <v>0</v>
      </c>
      <c r="AU91" s="29"/>
      <c r="AV91" s="291"/>
      <c r="AW91" s="26"/>
      <c r="AZ91" s="25">
        <f>AZ75+1</f>
        <v>70</v>
      </c>
      <c r="BC91" s="24"/>
      <c r="BF91" s="23"/>
      <c r="BI91" s="22"/>
      <c r="BL91" s="21"/>
    </row>
    <row r="92" spans="1:64" ht="15.75" customHeight="1">
      <c r="A92" s="28">
        <v>90</v>
      </c>
      <c r="B92" s="119">
        <f>Anmeldeliste!B64</f>
        <v>0</v>
      </c>
      <c r="I92" s="21"/>
      <c r="O92" s="22"/>
      <c r="U92" s="23"/>
      <c r="AA92" s="24"/>
      <c r="AG92" s="25"/>
      <c r="AJ92" s="31">
        <f>IF(AN95=1,AM95,"")&amp;IF(AN96=1,AM96,"")</f>
      </c>
      <c r="AK92" s="29"/>
      <c r="AL92" s="292"/>
      <c r="AM92" s="26"/>
      <c r="AS92" s="27">
        <f>AS91+1</f>
        <v>46</v>
      </c>
      <c r="AT92" s="28">
        <f ca="1" t="shared" si="11"/>
        <v>0</v>
      </c>
      <c r="AU92" s="29"/>
      <c r="AV92" s="292"/>
      <c r="AW92" s="26"/>
      <c r="AZ92" s="25"/>
      <c r="BC92" s="24"/>
      <c r="BF92" s="23"/>
      <c r="BI92" s="22"/>
      <c r="BL92" s="21"/>
    </row>
    <row r="93" spans="1:64" ht="15.75" customHeight="1">
      <c r="A93" s="28">
        <v>91</v>
      </c>
      <c r="B93" s="119">
        <f>Anmeldeliste!B65</f>
        <v>0</v>
      </c>
      <c r="I93" s="21"/>
      <c r="O93" s="22"/>
      <c r="U93" s="23"/>
      <c r="AA93" s="24"/>
      <c r="AG93" s="31">
        <f>IF(AK91=1,AJ91,"")&amp;IF(AK92=1,AJ92,"")</f>
      </c>
      <c r="AH93" s="29"/>
      <c r="AI93" s="291"/>
      <c r="AM93" s="26"/>
      <c r="AP93" s="30">
        <f>IF(AU91=2,AT91,"")&amp;IF(AU92=2,AT92,"")</f>
      </c>
      <c r="AQ93" s="29"/>
      <c r="AR93" s="291"/>
      <c r="AT93" s="125">
        <f ca="1" t="shared" si="11"/>
      </c>
      <c r="AW93" s="30">
        <f>IF(AU91=1,AT91,"")&amp;IF(AU92=1,AT92,"")</f>
      </c>
      <c r="AX93" s="29"/>
      <c r="AY93" s="291"/>
      <c r="AZ93" s="25"/>
      <c r="BC93" s="24"/>
      <c r="BF93" s="23"/>
      <c r="BI93" s="22"/>
      <c r="BL93" s="21"/>
    </row>
    <row r="94" spans="1:64" ht="15.75" customHeight="1">
      <c r="A94" s="28">
        <v>92</v>
      </c>
      <c r="B94" s="119">
        <f>Anmeldeliste!B66</f>
        <v>0</v>
      </c>
      <c r="I94" s="21"/>
      <c r="O94" s="22"/>
      <c r="U94" s="23"/>
      <c r="AA94" s="24"/>
      <c r="AG94" s="31">
        <f>IF(BA41=2,AZ41,"")&amp;IF(BA42=2,AZ42,"")</f>
      </c>
      <c r="AH94" s="29"/>
      <c r="AI94" s="292"/>
      <c r="AM94" s="26"/>
      <c r="AP94" s="30">
        <f>IF(AU95=2,AT95,"")&amp;IF(AU96=2,AT96,"")</f>
      </c>
      <c r="AQ94" s="29"/>
      <c r="AR94" s="292"/>
      <c r="AT94" s="126">
        <f ca="1" t="shared" si="11"/>
      </c>
      <c r="AW94" s="30">
        <f>IF(AU95=1,AT95,"")&amp;IF(AU96=1,AT96,"")</f>
      </c>
      <c r="AX94" s="29"/>
      <c r="AY94" s="292"/>
      <c r="AZ94" s="25"/>
      <c r="BC94" s="24"/>
      <c r="BF94" s="23"/>
      <c r="BI94" s="22"/>
      <c r="BL94" s="21"/>
    </row>
    <row r="95" spans="1:64" ht="15.75" customHeight="1">
      <c r="A95" s="28">
        <v>93</v>
      </c>
      <c r="B95" s="119">
        <f>Anmeldeliste!B67</f>
        <v>0</v>
      </c>
      <c r="I95" s="21"/>
      <c r="O95" s="22"/>
      <c r="U95" s="23"/>
      <c r="AA95" s="24"/>
      <c r="AG95" s="25">
        <f>AG79-1</f>
        <v>67</v>
      </c>
      <c r="AM95" s="30">
        <f>IF(AQ93=1,AP93,"")&amp;IF(AQ94=1,AP94,"")</f>
      </c>
      <c r="AN95" s="29"/>
      <c r="AO95" s="291"/>
      <c r="AS95" s="27">
        <f>AS92+1</f>
        <v>47</v>
      </c>
      <c r="AT95" s="28">
        <f ca="1" t="shared" si="11"/>
        <v>0</v>
      </c>
      <c r="AU95" s="29"/>
      <c r="AV95" s="291"/>
      <c r="AW95" s="26">
        <f>AW87+1</f>
        <v>12</v>
      </c>
      <c r="AZ95" s="25"/>
      <c r="BC95" s="24"/>
      <c r="BF95" s="23"/>
      <c r="BI95" s="22"/>
      <c r="BL95" s="21"/>
    </row>
    <row r="96" spans="1:64" ht="15.75" customHeight="1">
      <c r="A96" s="28">
        <v>94</v>
      </c>
      <c r="B96" s="119">
        <f>Anmeldeliste!B68</f>
        <v>0</v>
      </c>
      <c r="I96" s="21"/>
      <c r="O96" s="22"/>
      <c r="U96" s="23"/>
      <c r="AA96" s="24"/>
      <c r="AG96" s="25"/>
      <c r="AM96" s="30">
        <f>IF(AX165=2,AW165,"")&amp;IF(AX166=2,AW166,"")</f>
      </c>
      <c r="AN96" s="29"/>
      <c r="AO96" s="292"/>
      <c r="AS96" s="27">
        <f>AS95+1</f>
        <v>48</v>
      </c>
      <c r="AT96" s="28">
        <f ca="1" t="shared" si="11"/>
        <v>0</v>
      </c>
      <c r="AU96" s="29"/>
      <c r="AV96" s="292"/>
      <c r="AW96" s="26"/>
      <c r="AZ96" s="25"/>
      <c r="BC96" s="24"/>
      <c r="BF96" s="23"/>
      <c r="BI96" s="22"/>
      <c r="BL96" s="21"/>
    </row>
    <row r="97" spans="1:64" ht="15.75" customHeight="1">
      <c r="A97" s="28">
        <v>95</v>
      </c>
      <c r="B97" s="119">
        <f>Anmeldeliste!B69</f>
        <v>0</v>
      </c>
      <c r="I97" s="21"/>
      <c r="O97" s="22"/>
      <c r="U97" s="23"/>
      <c r="AA97" s="24"/>
      <c r="AG97" s="25"/>
      <c r="AM97" s="26">
        <f>AM89-1</f>
        <v>21</v>
      </c>
      <c r="AW97" s="26"/>
      <c r="AZ97" s="25"/>
      <c r="BC97" s="24"/>
      <c r="BF97" s="35">
        <f>IF(BD81=1,BC81,"")&amp;IF(BD82=1,BC82,"")</f>
      </c>
      <c r="BG97" s="29"/>
      <c r="BH97" s="291"/>
      <c r="BI97" s="22"/>
      <c r="BL97" s="21"/>
    </row>
    <row r="98" spans="1:64" ht="15.75" customHeight="1">
      <c r="A98" s="28">
        <v>96</v>
      </c>
      <c r="B98" s="119">
        <f>Anmeldeliste!B70</f>
        <v>0</v>
      </c>
      <c r="I98" s="21"/>
      <c r="O98" s="22"/>
      <c r="U98" s="23"/>
      <c r="AA98" s="24"/>
      <c r="AG98" s="25"/>
      <c r="AM98" s="26"/>
      <c r="AW98" s="26"/>
      <c r="AZ98" s="25"/>
      <c r="BC98" s="24"/>
      <c r="BF98" s="35">
        <f>IF(BD113=1,BC113,"")&amp;IF(BD114=1,BC114,"")</f>
      </c>
      <c r="BG98" s="29"/>
      <c r="BH98" s="292"/>
      <c r="BI98" s="22"/>
      <c r="BL98" s="21"/>
    </row>
    <row r="99" spans="1:64" ht="15.75" customHeight="1">
      <c r="A99" s="28">
        <v>97</v>
      </c>
      <c r="B99" s="119">
        <f>Anmeldeliste!F39</f>
        <v>0</v>
      </c>
      <c r="I99" s="21"/>
      <c r="O99" s="22"/>
      <c r="U99" s="23"/>
      <c r="AA99" s="24"/>
      <c r="AG99" s="25"/>
      <c r="AM99" s="26"/>
      <c r="AS99" s="27">
        <f>AS96+1</f>
        <v>49</v>
      </c>
      <c r="AT99" s="28">
        <f aca="true" ca="1" t="shared" si="12" ref="AT99:AT104">IF(OR(MOD(ROW(),4)=1,MOD(ROW(),4)=2),"",INDIRECT("b"&amp;ROUND(ROW()/2+1.5,0)))</f>
        <v>0</v>
      </c>
      <c r="AU99" s="29"/>
      <c r="AV99" s="291"/>
      <c r="AW99" s="26"/>
      <c r="AZ99" s="25"/>
      <c r="BC99" s="24"/>
      <c r="BF99" s="23">
        <f>BF35+1</f>
        <v>100</v>
      </c>
      <c r="BI99" s="22"/>
      <c r="BL99" s="21"/>
    </row>
    <row r="100" spans="1:64" ht="15.75" customHeight="1">
      <c r="A100" s="28">
        <v>98</v>
      </c>
      <c r="B100" s="119">
        <f>Anmeldeliste!F40</f>
        <v>0</v>
      </c>
      <c r="I100" s="21"/>
      <c r="O100" s="22"/>
      <c r="U100" s="23"/>
      <c r="AA100" s="24"/>
      <c r="AG100" s="25"/>
      <c r="AM100" s="26"/>
      <c r="AS100" s="27">
        <f>AS99+1</f>
        <v>50</v>
      </c>
      <c r="AT100" s="28">
        <f ca="1" t="shared" si="12"/>
        <v>0</v>
      </c>
      <c r="AU100" s="29"/>
      <c r="AV100" s="292"/>
      <c r="AW100" s="26"/>
      <c r="AZ100" s="25"/>
      <c r="BC100" s="24"/>
      <c r="BF100" s="23"/>
      <c r="BI100" s="22"/>
      <c r="BL100" s="21"/>
    </row>
    <row r="101" spans="1:64" ht="15.75" customHeight="1">
      <c r="A101" s="28">
        <v>99</v>
      </c>
      <c r="B101" s="119">
        <f>Anmeldeliste!F41</f>
        <v>0</v>
      </c>
      <c r="I101" s="21"/>
      <c r="O101" s="22"/>
      <c r="U101" s="23"/>
      <c r="AA101" s="24"/>
      <c r="AG101" s="25"/>
      <c r="AM101" s="26"/>
      <c r="AP101" s="30">
        <f>IF(AU99=2,AT99,"")&amp;IF(AU100=2,AT100,"")</f>
      </c>
      <c r="AQ101" s="29"/>
      <c r="AR101" s="291"/>
      <c r="AT101" s="125">
        <f ca="1" t="shared" si="12"/>
      </c>
      <c r="AW101" s="30">
        <f>IF(AU99=1,AT99,"")&amp;IF(AU100=1,AT100,"")</f>
      </c>
      <c r="AX101" s="29"/>
      <c r="AY101" s="291"/>
      <c r="AZ101" s="25"/>
      <c r="BC101" s="24"/>
      <c r="BF101" s="23"/>
      <c r="BI101" s="22"/>
      <c r="BL101" s="21"/>
    </row>
    <row r="102" spans="1:64" ht="15.75" customHeight="1">
      <c r="A102" s="28">
        <v>100</v>
      </c>
      <c r="B102" s="119">
        <f>Anmeldeliste!F42</f>
        <v>0</v>
      </c>
      <c r="I102" s="21"/>
      <c r="O102" s="22"/>
      <c r="U102" s="23"/>
      <c r="AA102" s="24"/>
      <c r="AG102" s="25"/>
      <c r="AM102" s="26"/>
      <c r="AP102" s="30">
        <f>IF(AU103=2,AT103,"")&amp;IF(AU104=2,AT104,"")</f>
      </c>
      <c r="AQ102" s="29"/>
      <c r="AR102" s="292"/>
      <c r="AT102" s="126">
        <f ca="1" t="shared" si="12"/>
      </c>
      <c r="AW102" s="30">
        <f>IF(AU103=1,AT103,"")&amp;IF(AU104=1,AT104,"")</f>
      </c>
      <c r="AX102" s="29"/>
      <c r="AY102" s="292"/>
      <c r="AZ102" s="25"/>
      <c r="BC102" s="24"/>
      <c r="BF102" s="23"/>
      <c r="BI102" s="22"/>
      <c r="BL102" s="21"/>
    </row>
    <row r="103" spans="1:64" ht="15.75" customHeight="1">
      <c r="A103" s="28">
        <v>101</v>
      </c>
      <c r="B103" s="119">
        <f>Anmeldeliste!F43</f>
        <v>0</v>
      </c>
      <c r="I103" s="21"/>
      <c r="O103" s="22"/>
      <c r="U103" s="23"/>
      <c r="X103" s="35">
        <f>IF(AB87=1,AA87,"")&amp;IF(AB88=1,AA88,"")</f>
      </c>
      <c r="Y103" s="29"/>
      <c r="Z103" s="291"/>
      <c r="AA103" s="24"/>
      <c r="AG103" s="25"/>
      <c r="AM103" s="30">
        <f>IF(AQ101=1,AP101,"")&amp;IF(AQ102=1,AP102,"")</f>
      </c>
      <c r="AN103" s="29"/>
      <c r="AO103" s="291"/>
      <c r="AS103" s="27">
        <f>AS100+1</f>
        <v>51</v>
      </c>
      <c r="AT103" s="28">
        <f ca="1" t="shared" si="12"/>
        <v>0</v>
      </c>
      <c r="AU103" s="29"/>
      <c r="AV103" s="291"/>
      <c r="AW103" s="26">
        <f>AW95+1</f>
        <v>13</v>
      </c>
      <c r="AZ103" s="25"/>
      <c r="BC103" s="24"/>
      <c r="BF103" s="23"/>
      <c r="BI103" s="22"/>
      <c r="BL103" s="21"/>
    </row>
    <row r="104" spans="1:64" ht="15.75" customHeight="1">
      <c r="A104" s="28">
        <v>102</v>
      </c>
      <c r="B104" s="119">
        <f>Anmeldeliste!F44</f>
        <v>0</v>
      </c>
      <c r="I104" s="21"/>
      <c r="O104" s="22"/>
      <c r="U104" s="23"/>
      <c r="X104" s="35">
        <f>IF(AB119=1,AA119,"")&amp;IF(AB120=1,AA120,"")</f>
      </c>
      <c r="Y104" s="29"/>
      <c r="Z104" s="292"/>
      <c r="AA104" s="24"/>
      <c r="AG104" s="25"/>
      <c r="AM104" s="30">
        <f>IF(AX157=2,AW157,"")&amp;IF(AX158=2,AW158,"")</f>
      </c>
      <c r="AN104" s="29"/>
      <c r="AO104" s="292"/>
      <c r="AS104" s="27">
        <f>AS103+1</f>
        <v>52</v>
      </c>
      <c r="AT104" s="28">
        <f ca="1" t="shared" si="12"/>
        <v>0</v>
      </c>
      <c r="AU104" s="29"/>
      <c r="AV104" s="292"/>
      <c r="AW104" s="26"/>
      <c r="AZ104" s="25"/>
      <c r="BC104" s="24"/>
      <c r="BF104" s="23"/>
      <c r="BI104" s="22"/>
      <c r="BL104" s="21"/>
    </row>
    <row r="105" spans="1:64" ht="15.75" customHeight="1">
      <c r="A105" s="28">
        <v>103</v>
      </c>
      <c r="B105" s="119">
        <f>Anmeldeliste!F45</f>
        <v>0</v>
      </c>
      <c r="I105" s="21"/>
      <c r="O105" s="22"/>
      <c r="U105" s="35">
        <f>IF(Y103=1,X103,"")&amp;IF(Y104=1,X104,"")</f>
      </c>
      <c r="V105" s="29"/>
      <c r="W105" s="291"/>
      <c r="AA105" s="24"/>
      <c r="AG105" s="25"/>
      <c r="AM105" s="26">
        <f>AM97-1</f>
        <v>20</v>
      </c>
      <c r="AW105" s="26"/>
      <c r="AZ105" s="31">
        <f>IF(AX101=1,AW101,"")&amp;IF(AX102=1,AW102,"")</f>
      </c>
      <c r="BA105" s="29"/>
      <c r="BB105" s="291"/>
      <c r="BC105" s="24"/>
      <c r="BF105" s="23"/>
      <c r="BI105" s="22"/>
      <c r="BL105" s="21"/>
    </row>
    <row r="106" spans="1:64" ht="15.75" customHeight="1">
      <c r="A106" s="28">
        <v>104</v>
      </c>
      <c r="B106" s="119">
        <f>Anmeldeliste!F46</f>
        <v>0</v>
      </c>
      <c r="I106" s="21"/>
      <c r="O106" s="22"/>
      <c r="U106" s="35">
        <f>IF(BG161=2,BF161,"")&amp;IF(BG162=2,BF162,"")</f>
      </c>
      <c r="V106" s="29"/>
      <c r="W106" s="292"/>
      <c r="AA106" s="24"/>
      <c r="AG106" s="25"/>
      <c r="AM106" s="26"/>
      <c r="AW106" s="26"/>
      <c r="AZ106" s="31">
        <f>IF(AX109=1,AW109,"")&amp;IF(AX110=1,AW110,"")</f>
      </c>
      <c r="BA106" s="29"/>
      <c r="BB106" s="292"/>
      <c r="BC106" s="24"/>
      <c r="BF106" s="23"/>
      <c r="BI106" s="22"/>
      <c r="BL106" s="21"/>
    </row>
    <row r="107" spans="1:64" ht="15.75" customHeight="1">
      <c r="A107" s="28">
        <v>105</v>
      </c>
      <c r="B107" s="119">
        <f>Anmeldeliste!F47</f>
        <v>0</v>
      </c>
      <c r="I107" s="21"/>
      <c r="O107" s="22"/>
      <c r="U107" s="23">
        <f>U43-1</f>
        <v>101</v>
      </c>
      <c r="AA107" s="24"/>
      <c r="AG107" s="25"/>
      <c r="AJ107" s="31">
        <f>IF(AN103=1,AM103,"")&amp;IF(AN104=1,AM104,"")</f>
      </c>
      <c r="AK107" s="29"/>
      <c r="AL107" s="291"/>
      <c r="AM107" s="26"/>
      <c r="AS107" s="27">
        <f>AS104+1</f>
        <v>53</v>
      </c>
      <c r="AT107" s="28">
        <f aca="true" ca="1" t="shared" si="13" ref="AT107:AT112">IF(OR(MOD(ROW(),4)=1,MOD(ROW(),4)=2),"",INDIRECT("b"&amp;ROUND(ROW()/2+1.5,0)))</f>
        <v>0</v>
      </c>
      <c r="AU107" s="29"/>
      <c r="AV107" s="291"/>
      <c r="AW107" s="26"/>
      <c r="AZ107" s="25">
        <f>AZ91+1</f>
        <v>71</v>
      </c>
      <c r="BC107" s="24"/>
      <c r="BF107" s="23"/>
      <c r="BI107" s="22"/>
      <c r="BL107" s="21"/>
    </row>
    <row r="108" spans="1:64" ht="15.75" customHeight="1">
      <c r="A108" s="28">
        <v>106</v>
      </c>
      <c r="B108" s="119">
        <f>Anmeldeliste!F48</f>
        <v>0</v>
      </c>
      <c r="I108" s="21"/>
      <c r="O108" s="22"/>
      <c r="U108" s="23"/>
      <c r="AA108" s="24"/>
      <c r="AG108" s="25"/>
      <c r="AJ108" s="31">
        <f>IF(AN111=1,AM111,"")&amp;IF(AN112=1,AM112,"")</f>
      </c>
      <c r="AK108" s="29"/>
      <c r="AL108" s="292"/>
      <c r="AM108" s="26"/>
      <c r="AS108" s="27">
        <f>AS107+1</f>
        <v>54</v>
      </c>
      <c r="AT108" s="28">
        <f ca="1" t="shared" si="13"/>
        <v>0</v>
      </c>
      <c r="AU108" s="29"/>
      <c r="AV108" s="292"/>
      <c r="AW108" s="26"/>
      <c r="AZ108" s="25"/>
      <c r="BC108" s="24"/>
      <c r="BF108" s="23"/>
      <c r="BI108" s="22"/>
      <c r="BL108" s="21"/>
    </row>
    <row r="109" spans="1:64" ht="15.75" customHeight="1">
      <c r="A109" s="28">
        <v>107</v>
      </c>
      <c r="B109" s="119">
        <f>Anmeldeliste!F49</f>
        <v>0</v>
      </c>
      <c r="I109" s="21"/>
      <c r="O109" s="22"/>
      <c r="U109" s="23"/>
      <c r="AA109" s="24"/>
      <c r="AG109" s="31">
        <f>IF(AK107=1,AJ107,"")&amp;IF(AK108=1,AJ108,"")</f>
      </c>
      <c r="AH109" s="29"/>
      <c r="AI109" s="291"/>
      <c r="AM109" s="26"/>
      <c r="AP109" s="30">
        <f>IF(AU107=2,AT107,"")&amp;IF(AU108=2,AT108,"")</f>
      </c>
      <c r="AQ109" s="29"/>
      <c r="AR109" s="291"/>
      <c r="AT109" s="125">
        <f ca="1" t="shared" si="13"/>
      </c>
      <c r="AW109" s="30">
        <f>IF(AU107=1,AT107,"")&amp;IF(AU108=1,AT108,"")</f>
      </c>
      <c r="AX109" s="29"/>
      <c r="AY109" s="291"/>
      <c r="AZ109" s="25"/>
      <c r="BC109" s="24"/>
      <c r="BF109" s="23"/>
      <c r="BI109" s="22"/>
      <c r="BL109" s="21"/>
    </row>
    <row r="110" spans="1:64" ht="15.75" customHeight="1">
      <c r="A110" s="28">
        <v>108</v>
      </c>
      <c r="B110" s="119">
        <f>Anmeldeliste!F50</f>
        <v>0</v>
      </c>
      <c r="I110" s="21"/>
      <c r="O110" s="22"/>
      <c r="U110" s="23"/>
      <c r="AA110" s="24"/>
      <c r="AG110" s="31">
        <f>IF(BA25=2,AZ25,"")&amp;IF(BA26=2,AZ26,"")</f>
      </c>
      <c r="AH110" s="29"/>
      <c r="AI110" s="292"/>
      <c r="AM110" s="26"/>
      <c r="AP110" s="30">
        <f>IF(AU111=2,AT111,"")&amp;IF(AU112=2,AT112,"")</f>
      </c>
      <c r="AQ110" s="29"/>
      <c r="AR110" s="292"/>
      <c r="AT110" s="126">
        <f ca="1" t="shared" si="13"/>
      </c>
      <c r="AW110" s="30">
        <f>IF(AU111=1,AT111,"")&amp;IF(AU112=1,AT112,"")</f>
      </c>
      <c r="AX110" s="29"/>
      <c r="AY110" s="292"/>
      <c r="AZ110" s="25"/>
      <c r="BC110" s="24"/>
      <c r="BF110" s="23"/>
      <c r="BI110" s="22"/>
      <c r="BL110" s="21"/>
    </row>
    <row r="111" spans="1:64" ht="15.75" customHeight="1">
      <c r="A111" s="28">
        <v>109</v>
      </c>
      <c r="B111" s="119">
        <f>Anmeldeliste!F51</f>
        <v>0</v>
      </c>
      <c r="I111" s="21"/>
      <c r="O111" s="22"/>
      <c r="U111" s="23"/>
      <c r="AA111" s="24"/>
      <c r="AG111" s="25">
        <f>AG95-1</f>
        <v>66</v>
      </c>
      <c r="AM111" s="30">
        <f>IF(AQ109=1,AP109,"")&amp;IF(AQ110=1,AP110,"")</f>
      </c>
      <c r="AN111" s="29"/>
      <c r="AO111" s="291"/>
      <c r="AS111" s="27">
        <f>AS108+1</f>
        <v>55</v>
      </c>
      <c r="AT111" s="28">
        <f ca="1" t="shared" si="13"/>
        <v>0</v>
      </c>
      <c r="AU111" s="29"/>
      <c r="AV111" s="291"/>
      <c r="AW111" s="26">
        <f>AW103+1</f>
        <v>14</v>
      </c>
      <c r="AZ111" s="25"/>
      <c r="BC111" s="24"/>
      <c r="BF111" s="23"/>
      <c r="BI111" s="22"/>
      <c r="BL111" s="21"/>
    </row>
    <row r="112" spans="1:64" ht="15.75" customHeight="1">
      <c r="A112" s="28">
        <v>110</v>
      </c>
      <c r="B112" s="119">
        <f>Anmeldeliste!F52</f>
        <v>0</v>
      </c>
      <c r="I112" s="21"/>
      <c r="O112" s="22"/>
      <c r="U112" s="23"/>
      <c r="AA112" s="24"/>
      <c r="AG112" s="25"/>
      <c r="AM112" s="30">
        <f>IF(AX149=2,AW149,"")&amp;IF(AX150=2,AW150,"")</f>
      </c>
      <c r="AN112" s="29"/>
      <c r="AO112" s="292"/>
      <c r="AS112" s="27">
        <f>AS111+1</f>
        <v>56</v>
      </c>
      <c r="AT112" s="28">
        <f ca="1" t="shared" si="13"/>
        <v>0</v>
      </c>
      <c r="AU112" s="29"/>
      <c r="AV112" s="292"/>
      <c r="AW112" s="26"/>
      <c r="AZ112" s="25"/>
      <c r="BC112" s="24"/>
      <c r="BF112" s="23"/>
      <c r="BI112" s="22"/>
      <c r="BL112" s="21"/>
    </row>
    <row r="113" spans="1:64" ht="15.75" customHeight="1">
      <c r="A113" s="28">
        <v>111</v>
      </c>
      <c r="B113" s="119">
        <f>Anmeldeliste!F53</f>
        <v>0</v>
      </c>
      <c r="I113" s="21"/>
      <c r="O113" s="22"/>
      <c r="U113" s="23"/>
      <c r="AA113" s="24"/>
      <c r="AG113" s="25"/>
      <c r="AM113" s="26">
        <f>AM105-1</f>
        <v>19</v>
      </c>
      <c r="AW113" s="26"/>
      <c r="AZ113" s="25"/>
      <c r="BC113" s="33">
        <f>IF(BA105=1,AZ105,"")&amp;IF(BA106=1,AZ106,"")</f>
      </c>
      <c r="BD113" s="29"/>
      <c r="BE113" s="291"/>
      <c r="BF113" s="23"/>
      <c r="BI113" s="22"/>
      <c r="BL113" s="21"/>
    </row>
    <row r="114" spans="1:64" ht="15.75" customHeight="1">
      <c r="A114" s="28">
        <v>112</v>
      </c>
      <c r="B114" s="119">
        <f>Anmeldeliste!F54</f>
        <v>0</v>
      </c>
      <c r="I114" s="21"/>
      <c r="O114" s="22"/>
      <c r="U114" s="23"/>
      <c r="AA114" s="24"/>
      <c r="AG114" s="25"/>
      <c r="AM114" s="26"/>
      <c r="AW114" s="26"/>
      <c r="AZ114" s="25"/>
      <c r="BC114" s="33">
        <f>IF(BA121=1,AZ121,"")&amp;IF(BA122=1,AZ122,"")</f>
      </c>
      <c r="BD114" s="29"/>
      <c r="BE114" s="292"/>
      <c r="BF114" s="23"/>
      <c r="BI114" s="22"/>
      <c r="BL114" s="21"/>
    </row>
    <row r="115" spans="1:64" ht="15.75" customHeight="1">
      <c r="A115" s="28">
        <v>113</v>
      </c>
      <c r="B115" s="119">
        <f>Anmeldeliste!F55</f>
        <v>0</v>
      </c>
      <c r="I115" s="21"/>
      <c r="O115" s="22"/>
      <c r="U115" s="23"/>
      <c r="AA115" s="24"/>
      <c r="AG115" s="25"/>
      <c r="AM115" s="26"/>
      <c r="AS115" s="27">
        <f>AS112+1</f>
        <v>57</v>
      </c>
      <c r="AT115" s="28">
        <f aca="true" ca="1" t="shared" si="14" ref="AT115:AT120">IF(OR(MOD(ROW(),4)=1,MOD(ROW(),4)=2),"",INDIRECT("b"&amp;ROUND(ROW()/2+1.5,0)))</f>
        <v>0</v>
      </c>
      <c r="AU115" s="29"/>
      <c r="AV115" s="291"/>
      <c r="AW115" s="26"/>
      <c r="AZ115" s="25"/>
      <c r="BC115" s="24">
        <f>BC83+1</f>
        <v>94</v>
      </c>
      <c r="BF115" s="23"/>
      <c r="BI115" s="22"/>
      <c r="BL115" s="21"/>
    </row>
    <row r="116" spans="1:64" ht="15.75" customHeight="1">
      <c r="A116" s="28">
        <v>114</v>
      </c>
      <c r="B116" s="119">
        <f>Anmeldeliste!F56</f>
        <v>0</v>
      </c>
      <c r="I116" s="21"/>
      <c r="O116" s="22"/>
      <c r="U116" s="23"/>
      <c r="AA116" s="24"/>
      <c r="AG116" s="25"/>
      <c r="AM116" s="26"/>
      <c r="AS116" s="27">
        <f>AS115+1</f>
        <v>58</v>
      </c>
      <c r="AT116" s="28">
        <f ca="1" t="shared" si="14"/>
        <v>0</v>
      </c>
      <c r="AU116" s="29"/>
      <c r="AV116" s="292"/>
      <c r="AW116" s="26"/>
      <c r="AZ116" s="25"/>
      <c r="BC116" s="24"/>
      <c r="BF116" s="23"/>
      <c r="BI116" s="34"/>
      <c r="BL116" s="21"/>
    </row>
    <row r="117" spans="1:64" ht="15.75" customHeight="1">
      <c r="A117" s="28">
        <v>115</v>
      </c>
      <c r="B117" s="119">
        <f>Anmeldeliste!F57</f>
        <v>0</v>
      </c>
      <c r="I117" s="21"/>
      <c r="O117" s="22"/>
      <c r="U117" s="23"/>
      <c r="AA117" s="24"/>
      <c r="AD117" s="33">
        <f>IF(AH109=1,AG109,"")&amp;IF(AH110=1,AG110,"")</f>
      </c>
      <c r="AE117" s="29"/>
      <c r="AF117" s="291"/>
      <c r="AG117" s="25"/>
      <c r="AM117" s="26"/>
      <c r="AP117" s="30">
        <f>IF(AU115=2,AT115,"")&amp;IF(AU116=2,AT116,"")</f>
      </c>
      <c r="AQ117" s="29"/>
      <c r="AR117" s="291"/>
      <c r="AT117" s="125">
        <f ca="1" t="shared" si="14"/>
      </c>
      <c r="AW117" s="30">
        <f>IF(AU115=1,AT115,"")&amp;IF(AU116=1,AT116,"")</f>
      </c>
      <c r="AX117" s="29"/>
      <c r="AY117" s="291"/>
      <c r="AZ117" s="25"/>
      <c r="BC117" s="24"/>
      <c r="BF117" s="23"/>
      <c r="BI117" s="22"/>
      <c r="BL117" s="21"/>
    </row>
    <row r="118" spans="1:64" ht="15.75" customHeight="1">
      <c r="A118" s="28">
        <v>116</v>
      </c>
      <c r="B118" s="119">
        <f>Anmeldeliste!F58</f>
        <v>0</v>
      </c>
      <c r="I118" s="21"/>
      <c r="O118" s="22"/>
      <c r="U118" s="23"/>
      <c r="AA118" s="24"/>
      <c r="AD118" s="33">
        <f>IF(AH125=1,AG125,"")&amp;IF(AH126=1,AG126,"")</f>
      </c>
      <c r="AE118" s="29"/>
      <c r="AF118" s="292"/>
      <c r="AG118" s="25"/>
      <c r="AM118" s="26"/>
      <c r="AP118" s="30">
        <f>IF(AU119=2,AT119,"")&amp;IF(AU120=2,AT120,"")</f>
      </c>
      <c r="AQ118" s="29"/>
      <c r="AR118" s="292"/>
      <c r="AT118" s="126">
        <f ca="1" t="shared" si="14"/>
      </c>
      <c r="AW118" s="30">
        <f>IF(AU119=1,AT119,"")&amp;IF(AU120=1,AT120,"")</f>
      </c>
      <c r="AX118" s="29"/>
      <c r="AY118" s="292"/>
      <c r="AZ118" s="25"/>
      <c r="BC118" s="24"/>
      <c r="BF118" s="23"/>
      <c r="BI118" s="22"/>
      <c r="BL118" s="21"/>
    </row>
    <row r="119" spans="1:64" ht="15.75" customHeight="1">
      <c r="A119" s="28">
        <v>117</v>
      </c>
      <c r="B119" s="119">
        <f>Anmeldeliste!F59</f>
        <v>0</v>
      </c>
      <c r="I119" s="21"/>
      <c r="O119" s="22"/>
      <c r="U119" s="23"/>
      <c r="AA119" s="33">
        <f>IF(AE117=1,AD117,"")&amp;IF(AE118=1,AD118,"")</f>
      </c>
      <c r="AB119" s="29"/>
      <c r="AC119" s="291"/>
      <c r="AG119" s="25"/>
      <c r="AM119" s="30">
        <f>IF(AQ117=1,AP117,"")&amp;IF(AQ118=1,AP118,"")</f>
      </c>
      <c r="AN119" s="29"/>
      <c r="AO119" s="291"/>
      <c r="AS119" s="27">
        <f>AS116+1</f>
        <v>59</v>
      </c>
      <c r="AT119" s="28">
        <f ca="1" t="shared" si="14"/>
        <v>0</v>
      </c>
      <c r="AU119" s="29"/>
      <c r="AV119" s="291"/>
      <c r="AW119" s="26">
        <f>AW111+1</f>
        <v>15</v>
      </c>
      <c r="AZ119" s="25"/>
      <c r="BC119" s="24"/>
      <c r="BF119" s="23"/>
      <c r="BI119" s="22"/>
      <c r="BL119" s="21"/>
    </row>
    <row r="120" spans="1:64" ht="15.75" customHeight="1">
      <c r="A120" s="28">
        <v>118</v>
      </c>
      <c r="B120" s="119">
        <f>Anmeldeliste!F60</f>
        <v>0</v>
      </c>
      <c r="I120" s="21"/>
      <c r="O120" s="22"/>
      <c r="U120" s="23"/>
      <c r="AA120" s="33">
        <f>IF(BD145=2,BC145,"")&amp;IF(BD146=2,BC146,"")</f>
      </c>
      <c r="AB120" s="29"/>
      <c r="AC120" s="292"/>
      <c r="AG120" s="25"/>
      <c r="AM120" s="30">
        <f>IF(AX141=2,AW141,"")&amp;IF(AX142=2,AW142,"")</f>
      </c>
      <c r="AN120" s="29"/>
      <c r="AO120" s="292"/>
      <c r="AS120" s="27">
        <f>AS119+1</f>
        <v>60</v>
      </c>
      <c r="AT120" s="28">
        <f ca="1" t="shared" si="14"/>
        <v>0</v>
      </c>
      <c r="AU120" s="29"/>
      <c r="AV120" s="292"/>
      <c r="AW120" s="26"/>
      <c r="AZ120" s="25"/>
      <c r="BC120" s="24"/>
      <c r="BF120" s="23"/>
      <c r="BI120" s="22"/>
      <c r="BL120" s="21" t="s">
        <v>50</v>
      </c>
    </row>
    <row r="121" spans="1:64" ht="15.75" customHeight="1">
      <c r="A121" s="28">
        <v>119</v>
      </c>
      <c r="B121" s="119">
        <f>Anmeldeliste!F61</f>
        <v>0</v>
      </c>
      <c r="I121" s="21"/>
      <c r="O121" s="22"/>
      <c r="U121" s="23"/>
      <c r="AA121" s="24">
        <f>AA89-1</f>
        <v>95</v>
      </c>
      <c r="AG121" s="25"/>
      <c r="AM121" s="26">
        <f>AM113-1</f>
        <v>18</v>
      </c>
      <c r="AW121" s="26"/>
      <c r="AZ121" s="31">
        <f>IF(AX117=1,AW117,"")&amp;IF(AX118=1,AW118,"")</f>
      </c>
      <c r="BA121" s="29"/>
      <c r="BB121" s="291"/>
      <c r="BC121" s="24"/>
      <c r="BF121" s="23"/>
      <c r="BI121" s="22"/>
      <c r="BL121" s="21" t="s">
        <v>51</v>
      </c>
    </row>
    <row r="122" spans="1:64" ht="15.75" customHeight="1">
      <c r="A122" s="28">
        <v>120</v>
      </c>
      <c r="B122" s="119">
        <f>Anmeldeliste!F62</f>
        <v>0</v>
      </c>
      <c r="F122" s="40"/>
      <c r="G122" s="41"/>
      <c r="H122" s="41"/>
      <c r="I122" s="21"/>
      <c r="O122" s="22"/>
      <c r="U122" s="23"/>
      <c r="AA122" s="24"/>
      <c r="AG122" s="25"/>
      <c r="AM122" s="26"/>
      <c r="AW122" s="26"/>
      <c r="AZ122" s="31">
        <f>IF(AX125=1,AW125,"")&amp;IF(AX126=1,AW126,"")</f>
      </c>
      <c r="BA122" s="29"/>
      <c r="BB122" s="292"/>
      <c r="BC122" s="24"/>
      <c r="BF122" s="23"/>
      <c r="BI122" s="22"/>
      <c r="BL122" s="21">
        <v>105</v>
      </c>
    </row>
    <row r="123" spans="1:64" ht="15.75" customHeight="1">
      <c r="A123" s="28">
        <v>121</v>
      </c>
      <c r="B123" s="119">
        <f>Anmeldeliste!F63</f>
        <v>0</v>
      </c>
      <c r="F123" s="40"/>
      <c r="G123" s="43"/>
      <c r="H123" s="43"/>
      <c r="I123" s="21"/>
      <c r="O123" s="22"/>
      <c r="U123" s="23"/>
      <c r="AA123" s="24"/>
      <c r="AG123" s="25"/>
      <c r="AJ123" s="31">
        <f>IF(AN119=1,AM119,"")&amp;IF(AN120=1,AM120,"")</f>
      </c>
      <c r="AK123" s="29"/>
      <c r="AL123" s="291"/>
      <c r="AM123" s="26"/>
      <c r="AS123" s="27">
        <f>AS120+1</f>
        <v>61</v>
      </c>
      <c r="AT123" s="28">
        <f aca="true" ca="1" t="shared" si="15" ref="AT123:AT128">IF(OR(MOD(ROW(),4)=1,MOD(ROW(),4)=2),"",INDIRECT("b"&amp;ROUND(ROW()/2+1.5,0)))</f>
        <v>0</v>
      </c>
      <c r="AU123" s="29"/>
      <c r="AV123" s="291"/>
      <c r="AW123" s="26"/>
      <c r="AZ123" s="25">
        <f>AZ107+1</f>
        <v>72</v>
      </c>
      <c r="BC123" s="24"/>
      <c r="BF123" s="23"/>
      <c r="BI123" s="22"/>
      <c r="BL123" s="21"/>
    </row>
    <row r="124" spans="1:64" ht="15.75" customHeight="1">
      <c r="A124" s="28">
        <v>122</v>
      </c>
      <c r="B124" s="119">
        <f>Anmeldeliste!F64</f>
        <v>0</v>
      </c>
      <c r="F124" s="40"/>
      <c r="G124" s="43"/>
      <c r="H124" s="43"/>
      <c r="I124" s="21"/>
      <c r="O124" s="22"/>
      <c r="U124" s="23"/>
      <c r="AA124" s="24"/>
      <c r="AG124" s="25"/>
      <c r="AJ124" s="31">
        <f>IF(AN127=1,AM127,"")&amp;IF(AN128=1,AM128,"")</f>
      </c>
      <c r="AK124" s="29"/>
      <c r="AL124" s="292"/>
      <c r="AM124" s="26"/>
      <c r="AS124" s="27">
        <f>AS123+1</f>
        <v>62</v>
      </c>
      <c r="AT124" s="28">
        <f ca="1" t="shared" si="15"/>
        <v>0</v>
      </c>
      <c r="AU124" s="29"/>
      <c r="AV124" s="292"/>
      <c r="AW124" s="26"/>
      <c r="AZ124" s="25"/>
      <c r="BC124" s="24"/>
      <c r="BF124" s="23"/>
      <c r="BI124" s="22"/>
      <c r="BL124" s="21"/>
    </row>
    <row r="125" spans="1:64" ht="15.75" customHeight="1">
      <c r="A125" s="28">
        <v>123</v>
      </c>
      <c r="B125" s="119">
        <f>Anmeldeliste!F65</f>
        <v>0</v>
      </c>
      <c r="F125" s="40"/>
      <c r="G125" s="41"/>
      <c r="H125" s="41"/>
      <c r="I125" s="21"/>
      <c r="O125" s="22"/>
      <c r="U125" s="23"/>
      <c r="AA125" s="24"/>
      <c r="AG125" s="31">
        <f>IF(AK123=1,AJ123,"")&amp;IF(AK124=1,AJ124,"")</f>
      </c>
      <c r="AH125" s="29"/>
      <c r="AI125" s="291"/>
      <c r="AM125" s="26"/>
      <c r="AP125" s="30">
        <f>IF(AU123=2,AT123,"")&amp;IF(AU124=2,AT124,"")</f>
      </c>
      <c r="AQ125" s="29"/>
      <c r="AR125" s="291"/>
      <c r="AT125" s="125">
        <f ca="1" t="shared" si="15"/>
      </c>
      <c r="AW125" s="30">
        <f>IF(AU123=1,AT123,"")&amp;IF(AU124=1,AT124,"")</f>
      </c>
      <c r="AX125" s="29"/>
      <c r="AY125" s="291"/>
      <c r="AZ125" s="25"/>
      <c r="BC125" s="24"/>
      <c r="BF125" s="23"/>
      <c r="BI125" s="22"/>
      <c r="BL125" s="21" t="s">
        <v>45</v>
      </c>
    </row>
    <row r="126" spans="1:64" ht="15.75" customHeight="1">
      <c r="A126" s="28">
        <v>124</v>
      </c>
      <c r="B126" s="119">
        <f>Anmeldeliste!F66</f>
        <v>0</v>
      </c>
      <c r="F126" s="40"/>
      <c r="G126" s="43"/>
      <c r="H126" s="43"/>
      <c r="I126" s="21"/>
      <c r="O126" s="22"/>
      <c r="U126" s="23"/>
      <c r="AA126" s="24"/>
      <c r="AG126" s="31">
        <f>IF(BA9=2,AZ9,"")&amp;IF(BA10=2,AZ10,"")</f>
      </c>
      <c r="AH126" s="29"/>
      <c r="AI126" s="292"/>
      <c r="AM126" s="26"/>
      <c r="AP126" s="30">
        <f>IF(AU127=2,AT127,"")&amp;IF(AU128=2,AT128,"")</f>
      </c>
      <c r="AQ126" s="29"/>
      <c r="AR126" s="292"/>
      <c r="AT126" s="126">
        <f ca="1" t="shared" si="15"/>
      </c>
      <c r="AW126" s="30">
        <f>IF(AU127=1,AT127,"")&amp;IF(AU128=1,AT128,"")</f>
      </c>
      <c r="AX126" s="29"/>
      <c r="AY126" s="292"/>
      <c r="AZ126" s="25"/>
      <c r="BC126" s="24"/>
      <c r="BF126" s="23"/>
      <c r="BI126" s="22"/>
      <c r="BL126" s="21" t="s">
        <v>46</v>
      </c>
    </row>
    <row r="127" spans="1:64" ht="15.75" customHeight="1">
      <c r="A127" s="28">
        <v>125</v>
      </c>
      <c r="B127" s="119">
        <f>Anmeldeliste!F67</f>
        <v>0</v>
      </c>
      <c r="F127" s="40"/>
      <c r="G127" s="43"/>
      <c r="H127" s="43"/>
      <c r="I127" s="21"/>
      <c r="O127" s="22"/>
      <c r="U127" s="23"/>
      <c r="AA127" s="24"/>
      <c r="AG127" s="25">
        <f>AG111-1</f>
        <v>65</v>
      </c>
      <c r="AM127" s="30">
        <f>IF(AQ125=1,AP125,"")&amp;IF(AQ126=1,AP126,"")</f>
      </c>
      <c r="AN127" s="29"/>
      <c r="AO127" s="291"/>
      <c r="AS127" s="27">
        <f>AS124+1</f>
        <v>63</v>
      </c>
      <c r="AT127" s="28">
        <f ca="1" t="shared" si="15"/>
        <v>0</v>
      </c>
      <c r="AU127" s="29"/>
      <c r="AV127" s="291"/>
      <c r="AW127" s="26">
        <f>AW119+1</f>
        <v>16</v>
      </c>
      <c r="AZ127" s="25"/>
      <c r="BC127" s="24"/>
      <c r="BF127" s="23"/>
      <c r="BI127" s="22"/>
      <c r="BL127" s="21">
        <v>106</v>
      </c>
    </row>
    <row r="128" spans="1:64" ht="15.75" customHeight="1">
      <c r="A128" s="28">
        <v>126</v>
      </c>
      <c r="B128" s="119">
        <f>Anmeldeliste!F68</f>
        <v>0</v>
      </c>
      <c r="F128" s="40"/>
      <c r="G128" s="43"/>
      <c r="H128" s="43"/>
      <c r="I128" s="21"/>
      <c r="O128" s="22"/>
      <c r="U128" s="23"/>
      <c r="AA128" s="24"/>
      <c r="AG128" s="25"/>
      <c r="AM128" s="30">
        <f>IF(AX133=2,AW133,"")&amp;IF(AX134=2,AW134,"")</f>
      </c>
      <c r="AN128" s="29"/>
      <c r="AO128" s="292"/>
      <c r="AS128" s="27">
        <f>AS127+1</f>
        <v>64</v>
      </c>
      <c r="AT128" s="28">
        <f ca="1" t="shared" si="15"/>
        <v>0</v>
      </c>
      <c r="AU128" s="29"/>
      <c r="AV128" s="292"/>
      <c r="AW128" s="26"/>
      <c r="AZ128" s="25"/>
      <c r="BC128" s="24"/>
      <c r="BF128" s="23"/>
      <c r="BI128" s="22"/>
      <c r="BL128" s="21"/>
    </row>
    <row r="129" spans="1:66" ht="15.75" customHeight="1">
      <c r="A129" s="28">
        <v>127</v>
      </c>
      <c r="B129" s="119">
        <f>Anmeldeliste!F69</f>
        <v>0</v>
      </c>
      <c r="F129" s="40"/>
      <c r="G129" s="43"/>
      <c r="H129" s="43"/>
      <c r="I129" s="21"/>
      <c r="O129" s="22"/>
      <c r="U129" s="23"/>
      <c r="AA129" s="24"/>
      <c r="AG129" s="25"/>
      <c r="AM129" s="26">
        <f>AM121-1</f>
        <v>17</v>
      </c>
      <c r="AW129" s="26"/>
      <c r="AZ129" s="25"/>
      <c r="BC129" s="24"/>
      <c r="BF129" s="23"/>
      <c r="BI129" s="22"/>
      <c r="BL129" s="45">
        <f>IF(BJ65=1,BI65,"")&amp;IF(BJ66=1,BI66,"")</f>
      </c>
      <c r="BM129" s="29"/>
      <c r="BN129" s="291"/>
    </row>
    <row r="130" spans="1:66" ht="15.75" customHeight="1">
      <c r="A130" s="28">
        <v>128</v>
      </c>
      <c r="B130" s="119">
        <f>Anmeldeliste!F70</f>
        <v>0</v>
      </c>
      <c r="F130" s="40"/>
      <c r="G130" s="40"/>
      <c r="H130" s="40"/>
      <c r="I130" s="21"/>
      <c r="O130" s="22"/>
      <c r="U130" s="23"/>
      <c r="AA130" s="24"/>
      <c r="AG130" s="25"/>
      <c r="AM130" s="26"/>
      <c r="AW130" s="26"/>
      <c r="AZ130" s="25"/>
      <c r="BC130" s="24"/>
      <c r="BF130" s="23"/>
      <c r="BI130" s="22"/>
      <c r="BL130" s="45">
        <f>IF(BJ193=1,BI193,"")&amp;IF(BJ194=1,BI194,"")</f>
      </c>
      <c r="BM130" s="29"/>
      <c r="BN130" s="292"/>
    </row>
    <row r="131" spans="9:64" ht="15.75" customHeight="1">
      <c r="I131" s="21"/>
      <c r="O131" s="22"/>
      <c r="U131" s="23"/>
      <c r="AA131" s="24"/>
      <c r="AG131" s="25"/>
      <c r="AM131" s="26"/>
      <c r="AS131" s="27">
        <f>AS128+1</f>
        <v>65</v>
      </c>
      <c r="AT131" s="28">
        <f aca="true" ca="1" t="shared" si="16" ref="AT131:AT136">IF(OR(MOD(ROW(),4)=1,MOD(ROW(),4)=2),"",INDIRECT("b"&amp;ROUND(ROW()/2+1.5,0)))</f>
        <v>0</v>
      </c>
      <c r="AU131" s="29"/>
      <c r="AV131" s="291"/>
      <c r="AW131" s="26"/>
      <c r="AZ131" s="25"/>
      <c r="BC131" s="24"/>
      <c r="BF131" s="23"/>
      <c r="BI131" s="22"/>
      <c r="BL131" s="21"/>
    </row>
    <row r="132" spans="9:64" ht="15.75" customHeight="1">
      <c r="I132" s="21"/>
      <c r="O132" s="22"/>
      <c r="U132" s="23"/>
      <c r="AA132" s="24"/>
      <c r="AG132" s="25"/>
      <c r="AM132" s="26"/>
      <c r="AS132" s="27">
        <f>AS131+1</f>
        <v>66</v>
      </c>
      <c r="AT132" s="28">
        <f ca="1" t="shared" si="16"/>
        <v>0</v>
      </c>
      <c r="AU132" s="29"/>
      <c r="AV132" s="292"/>
      <c r="AW132" s="26"/>
      <c r="AZ132" s="25"/>
      <c r="BC132" s="24"/>
      <c r="BF132" s="23"/>
      <c r="BI132" s="22"/>
      <c r="BL132" s="21"/>
    </row>
    <row r="133" spans="9:64" ht="15.75" customHeight="1">
      <c r="I133" s="21"/>
      <c r="O133" s="22"/>
      <c r="U133" s="23"/>
      <c r="AA133" s="24"/>
      <c r="AG133" s="25"/>
      <c r="AM133" s="26"/>
      <c r="AP133" s="30">
        <f>IF(AU131=2,AT131,"")&amp;IF(AU132=2,AT132,"")</f>
      </c>
      <c r="AQ133" s="29"/>
      <c r="AR133" s="291"/>
      <c r="AT133" s="125">
        <f ca="1" t="shared" si="16"/>
      </c>
      <c r="AW133" s="30">
        <f>IF(AU131=1,AT131,"")&amp;IF(AU132=1,AT132,"")</f>
      </c>
      <c r="AX133" s="29"/>
      <c r="AY133" s="291"/>
      <c r="AZ133" s="25"/>
      <c r="BC133" s="24"/>
      <c r="BF133" s="23"/>
      <c r="BI133" s="22"/>
      <c r="BL133" s="21"/>
    </row>
    <row r="134" spans="9:64" ht="15.75" customHeight="1">
      <c r="I134" s="21"/>
      <c r="L134" s="45">
        <f>IF(P74=1,O74,"")&amp;IF(P75=1,O75,"")</f>
      </c>
      <c r="M134" s="29"/>
      <c r="N134" s="291"/>
      <c r="O134" s="22"/>
      <c r="U134" s="23"/>
      <c r="AA134" s="24"/>
      <c r="AG134" s="25"/>
      <c r="AM134" s="26"/>
      <c r="AP134" s="30">
        <f>IF(AU135=2,AT135,"")&amp;IF(AU136=2,AT136,"")</f>
      </c>
      <c r="AQ134" s="29"/>
      <c r="AR134" s="292"/>
      <c r="AT134" s="126">
        <f ca="1" t="shared" si="16"/>
      </c>
      <c r="AW134" s="30">
        <f>IF(AU135=1,AT135,"")&amp;IF(AU136=1,AT136,"")</f>
      </c>
      <c r="AX134" s="29"/>
      <c r="AY134" s="292"/>
      <c r="AZ134" s="25"/>
      <c r="BC134" s="24"/>
      <c r="BF134" s="23"/>
      <c r="BI134" s="22"/>
      <c r="BL134" s="21"/>
    </row>
    <row r="135" spans="9:64" ht="15.75" customHeight="1">
      <c r="I135" s="21"/>
      <c r="L135" s="45">
        <f>IF(P202=1,O202,"")&amp;IF(P203=1,O203,"")</f>
      </c>
      <c r="M135" s="29"/>
      <c r="N135" s="292"/>
      <c r="O135" s="22"/>
      <c r="U135" s="23"/>
      <c r="AA135" s="24"/>
      <c r="AG135" s="25"/>
      <c r="AM135" s="30">
        <f>IF(AQ133=1,AP133,"")&amp;IF(AQ134=1,AP134,"")</f>
      </c>
      <c r="AN135" s="29"/>
      <c r="AO135" s="291"/>
      <c r="AS135" s="27">
        <f>AS132+1</f>
        <v>67</v>
      </c>
      <c r="AT135" s="28">
        <f ca="1" t="shared" si="16"/>
        <v>0</v>
      </c>
      <c r="AU135" s="29"/>
      <c r="AV135" s="291"/>
      <c r="AW135" s="26">
        <f>AW127+1</f>
        <v>17</v>
      </c>
      <c r="AZ135" s="25"/>
      <c r="BC135" s="24"/>
      <c r="BF135" s="23"/>
      <c r="BI135" s="22"/>
      <c r="BL135" s="21"/>
    </row>
    <row r="136" spans="9:64" ht="15.75" customHeight="1">
      <c r="I136" s="45">
        <f>IF(M134=1,L134,"")&amp;IF(M135=1,L135,"")</f>
      </c>
      <c r="J136" s="29"/>
      <c r="K136" s="291"/>
      <c r="O136" s="22"/>
      <c r="U136" s="23"/>
      <c r="AA136" s="24"/>
      <c r="AG136" s="25"/>
      <c r="AM136" s="30">
        <f>IF(AX125=2,AW125,"")&amp;IF(AX126=2,AW126,"")</f>
      </c>
      <c r="AN136" s="29"/>
      <c r="AO136" s="292"/>
      <c r="AS136" s="27">
        <f>AS135+1</f>
        <v>68</v>
      </c>
      <c r="AT136" s="28">
        <f ca="1" t="shared" si="16"/>
        <v>0</v>
      </c>
      <c r="AU136" s="29"/>
      <c r="AV136" s="292"/>
      <c r="AW136" s="26"/>
      <c r="AZ136" s="25"/>
      <c r="BC136" s="24"/>
      <c r="BF136" s="23"/>
      <c r="BI136" s="22"/>
      <c r="BL136" s="21"/>
    </row>
    <row r="137" spans="9:64" ht="15.75" customHeight="1">
      <c r="I137" s="45">
        <f>IF(BM129=2,BL129,"")&amp;IF(BM130=2,BL130,"")</f>
      </c>
      <c r="J137" s="29"/>
      <c r="K137" s="292"/>
      <c r="O137" s="22"/>
      <c r="U137" s="23"/>
      <c r="AA137" s="24"/>
      <c r="AG137" s="25"/>
      <c r="AM137" s="26">
        <f>AM129-1</f>
        <v>16</v>
      </c>
      <c r="AW137" s="26"/>
      <c r="AZ137" s="31">
        <f>IF(AX133=1,AW133,"")&amp;IF(AX134=1,AW134,"")</f>
      </c>
      <c r="BA137" s="29"/>
      <c r="BB137" s="291"/>
      <c r="BC137" s="24"/>
      <c r="BF137" s="23"/>
      <c r="BI137" s="22"/>
      <c r="BL137" s="21"/>
    </row>
    <row r="138" spans="9:64" ht="15.75" customHeight="1">
      <c r="I138" s="21">
        <v>105</v>
      </c>
      <c r="O138" s="22"/>
      <c r="U138" s="23"/>
      <c r="AA138" s="24"/>
      <c r="AG138" s="25"/>
      <c r="AM138" s="26"/>
      <c r="AW138" s="26"/>
      <c r="AZ138" s="31">
        <f>IF(AX141=1,AW141,"")&amp;IF(AX142=1,AW142,"")</f>
      </c>
      <c r="BA138" s="29"/>
      <c r="BB138" s="292"/>
      <c r="BC138" s="24"/>
      <c r="BF138" s="23"/>
      <c r="BI138" s="22"/>
      <c r="BL138" s="21"/>
    </row>
    <row r="139" spans="9:64" ht="15.75" customHeight="1">
      <c r="I139" s="21"/>
      <c r="O139" s="22"/>
      <c r="U139" s="23"/>
      <c r="AA139" s="24"/>
      <c r="AG139" s="25"/>
      <c r="AJ139" s="31">
        <f>IF(AN135=1,AM135,"")&amp;IF(AN136=1,AM136,"")</f>
      </c>
      <c r="AK139" s="29"/>
      <c r="AL139" s="291"/>
      <c r="AM139" s="26"/>
      <c r="AS139" s="27">
        <f>AS136+1</f>
        <v>69</v>
      </c>
      <c r="AT139" s="28">
        <f aca="true" ca="1" t="shared" si="17" ref="AT139:AT144">IF(OR(MOD(ROW(),4)=1,MOD(ROW(),4)=2),"",INDIRECT("b"&amp;ROUND(ROW()/2+1.5,0)))</f>
        <v>0</v>
      </c>
      <c r="AU139" s="29"/>
      <c r="AV139" s="291"/>
      <c r="AW139" s="26"/>
      <c r="AZ139" s="25">
        <f>AZ123+1</f>
        <v>73</v>
      </c>
      <c r="BC139" s="24"/>
      <c r="BF139" s="23"/>
      <c r="BI139" s="22"/>
      <c r="BL139" s="21"/>
    </row>
    <row r="140" spans="9:64" ht="15.75" customHeight="1">
      <c r="I140" s="21"/>
      <c r="O140" s="22"/>
      <c r="U140" s="23"/>
      <c r="AA140" s="24"/>
      <c r="AG140" s="25"/>
      <c r="AJ140" s="31">
        <f>IF(AN143=1,AM143,"")&amp;IF(AN144=1,AM144,"")</f>
      </c>
      <c r="AK140" s="29"/>
      <c r="AL140" s="292"/>
      <c r="AM140" s="26"/>
      <c r="AS140" s="27">
        <f>AS139+1</f>
        <v>70</v>
      </c>
      <c r="AT140" s="28">
        <f ca="1" t="shared" si="17"/>
        <v>0</v>
      </c>
      <c r="AU140" s="29"/>
      <c r="AV140" s="292"/>
      <c r="AW140" s="26"/>
      <c r="AZ140" s="25"/>
      <c r="BC140" s="24"/>
      <c r="BF140" s="23"/>
      <c r="BI140" s="22"/>
      <c r="BL140" s="21"/>
    </row>
    <row r="141" spans="9:64" ht="15.75" customHeight="1">
      <c r="I141" s="21"/>
      <c r="O141" s="22"/>
      <c r="U141" s="23"/>
      <c r="AA141" s="24"/>
      <c r="AG141" s="31">
        <f>IF(AK139=1,AJ139,"")&amp;IF(AK140=1,AJ140,"")</f>
      </c>
      <c r="AH141" s="29"/>
      <c r="AI141" s="291"/>
      <c r="AM141" s="26"/>
      <c r="AP141" s="30">
        <f>IF(AU139=2,AT139,"")&amp;IF(AU140=2,AT140,"")</f>
      </c>
      <c r="AQ141" s="29"/>
      <c r="AR141" s="291"/>
      <c r="AT141" s="125">
        <f ca="1" t="shared" si="17"/>
      </c>
      <c r="AW141" s="30">
        <f>IF(AU139=1,AT139,"")&amp;IF(AU140=1,AT140,"")</f>
      </c>
      <c r="AX141" s="29"/>
      <c r="AY141" s="291"/>
      <c r="AZ141" s="25"/>
      <c r="BC141" s="24"/>
      <c r="BF141" s="23"/>
      <c r="BI141" s="22"/>
      <c r="BL141" s="21"/>
    </row>
    <row r="142" spans="9:64" ht="15.75" customHeight="1">
      <c r="I142" s="21"/>
      <c r="O142" s="22"/>
      <c r="U142" s="23"/>
      <c r="AA142" s="24"/>
      <c r="AG142" s="31">
        <f>IF(BA249=2,AZ249,"")&amp;IF(BA250=2,AZ250,"")</f>
      </c>
      <c r="AH142" s="29"/>
      <c r="AI142" s="292"/>
      <c r="AM142" s="26"/>
      <c r="AP142" s="30">
        <f>IF(AU143=2,AT143,"")&amp;IF(AU144=2,AT144,"")</f>
      </c>
      <c r="AQ142" s="29"/>
      <c r="AR142" s="292"/>
      <c r="AT142" s="126">
        <f ca="1" t="shared" si="17"/>
      </c>
      <c r="AW142" s="30">
        <f>IF(AU143=1,AT143,"")&amp;IF(AU144=1,AT144,"")</f>
      </c>
      <c r="AX142" s="29"/>
      <c r="AY142" s="292"/>
      <c r="AZ142" s="25"/>
      <c r="BC142" s="24"/>
      <c r="BF142" s="23"/>
      <c r="BI142" s="22"/>
      <c r="BL142" s="21"/>
    </row>
    <row r="143" spans="9:64" ht="15.75" customHeight="1">
      <c r="I143" s="21"/>
      <c r="O143" s="22"/>
      <c r="U143" s="23"/>
      <c r="AA143" s="24"/>
      <c r="AG143" s="25">
        <v>80</v>
      </c>
      <c r="AM143" s="30">
        <f>IF(AQ141=1,AP141,"")&amp;IF(AQ142=1,AP142,"")</f>
      </c>
      <c r="AN143" s="29"/>
      <c r="AO143" s="291"/>
      <c r="AS143" s="27">
        <f>AS140+1</f>
        <v>71</v>
      </c>
      <c r="AT143" s="28">
        <f ca="1" t="shared" si="17"/>
        <v>0</v>
      </c>
      <c r="AU143" s="29"/>
      <c r="AV143" s="291"/>
      <c r="AW143" s="26">
        <f>AW135+1</f>
        <v>18</v>
      </c>
      <c r="AZ143" s="25"/>
      <c r="BC143" s="24"/>
      <c r="BF143" s="23"/>
      <c r="BI143" s="22"/>
      <c r="BL143" s="21"/>
    </row>
    <row r="144" spans="9:64" ht="15.75" customHeight="1">
      <c r="I144" s="21"/>
      <c r="O144" s="22"/>
      <c r="U144" s="23"/>
      <c r="AA144" s="24"/>
      <c r="AG144" s="25"/>
      <c r="AM144" s="30">
        <f>IF(AX117=2,AW117,"")&amp;IF(AX118=2,AW118,"")</f>
      </c>
      <c r="AN144" s="29"/>
      <c r="AO144" s="292"/>
      <c r="AS144" s="27">
        <f>AS143+1</f>
        <v>72</v>
      </c>
      <c r="AT144" s="28">
        <f ca="1" t="shared" si="17"/>
        <v>0</v>
      </c>
      <c r="AU144" s="29"/>
      <c r="AV144" s="292"/>
      <c r="AW144" s="26"/>
      <c r="AZ144" s="25"/>
      <c r="BC144" s="24"/>
      <c r="BF144" s="23"/>
      <c r="BI144" s="22"/>
      <c r="BL144" s="21"/>
    </row>
    <row r="145" spans="9:64" ht="15.75" customHeight="1">
      <c r="I145" s="21"/>
      <c r="O145" s="22"/>
      <c r="U145" s="23"/>
      <c r="AA145" s="24"/>
      <c r="AG145" s="25"/>
      <c r="AM145" s="26">
        <f>AM137-1</f>
        <v>15</v>
      </c>
      <c r="AW145" s="26"/>
      <c r="AZ145" s="25"/>
      <c r="BC145" s="33">
        <f>IF(BA137=1,AZ137,"")&amp;IF(BA138=1,AZ138,"")</f>
      </c>
      <c r="BD145" s="29"/>
      <c r="BE145" s="291"/>
      <c r="BF145" s="23"/>
      <c r="BI145" s="22"/>
      <c r="BL145" s="21"/>
    </row>
    <row r="146" spans="9:64" ht="15.75" customHeight="1">
      <c r="I146" s="21"/>
      <c r="O146" s="22"/>
      <c r="U146" s="23"/>
      <c r="AA146" s="24"/>
      <c r="AG146" s="25"/>
      <c r="AM146" s="26"/>
      <c r="AW146" s="26"/>
      <c r="AZ146" s="25"/>
      <c r="BC146" s="33">
        <f>IF(BA153=1,AZ153,"")&amp;IF(BA154=1,AZ154,"")</f>
      </c>
      <c r="BD146" s="29"/>
      <c r="BE146" s="292"/>
      <c r="BF146" s="23"/>
      <c r="BI146" s="22"/>
      <c r="BL146" s="21"/>
    </row>
    <row r="147" spans="9:64" ht="15.75" customHeight="1">
      <c r="I147" s="21"/>
      <c r="O147" s="22"/>
      <c r="U147" s="23"/>
      <c r="AA147" s="24"/>
      <c r="AG147" s="25"/>
      <c r="AM147" s="26"/>
      <c r="AS147" s="27">
        <f>AS144+1</f>
        <v>73</v>
      </c>
      <c r="AT147" s="28">
        <f aca="true" ca="1" t="shared" si="18" ref="AT147:AT152">IF(OR(MOD(ROW(),4)=1,MOD(ROW(),4)=2),"",INDIRECT("b"&amp;ROUND(ROW()/2+1.5,0)))</f>
        <v>0</v>
      </c>
      <c r="AU147" s="29"/>
      <c r="AV147" s="291"/>
      <c r="AW147" s="26"/>
      <c r="AZ147" s="25"/>
      <c r="BC147" s="24">
        <f>BC115+1</f>
        <v>95</v>
      </c>
      <c r="BF147" s="23"/>
      <c r="BI147" s="22"/>
      <c r="BL147" s="21"/>
    </row>
    <row r="148" spans="9:64" ht="15.75" customHeight="1">
      <c r="I148" s="21"/>
      <c r="O148" s="22"/>
      <c r="U148" s="23"/>
      <c r="AA148" s="24"/>
      <c r="AG148" s="25"/>
      <c r="AM148" s="26"/>
      <c r="AS148" s="27">
        <f>AS147+1</f>
        <v>74</v>
      </c>
      <c r="AT148" s="28">
        <f ca="1" t="shared" si="18"/>
        <v>0</v>
      </c>
      <c r="AU148" s="29"/>
      <c r="AV148" s="292"/>
      <c r="AW148" s="26"/>
      <c r="AZ148" s="25"/>
      <c r="BC148" s="24"/>
      <c r="BF148" s="23"/>
      <c r="BI148" s="22"/>
      <c r="BL148" s="21"/>
    </row>
    <row r="149" spans="9:64" ht="15.75" customHeight="1">
      <c r="I149" s="21"/>
      <c r="O149" s="22"/>
      <c r="U149" s="23"/>
      <c r="AA149" s="24"/>
      <c r="AD149" s="33">
        <f>IF(AH141=1,AG141,"")&amp;IF(AH142=1,AG142,"")</f>
      </c>
      <c r="AE149" s="29"/>
      <c r="AF149" s="291"/>
      <c r="AG149" s="25"/>
      <c r="AM149" s="26"/>
      <c r="AP149" s="30">
        <f>IF(AU147=2,AT147,"")&amp;IF(AU148=2,AT148,"")</f>
      </c>
      <c r="AQ149" s="29"/>
      <c r="AR149" s="291"/>
      <c r="AT149" s="125">
        <f ca="1" t="shared" si="18"/>
      </c>
      <c r="AW149" s="30">
        <f>IF(AU147=1,AT147,"")&amp;IF(AU148=1,AT148,"")</f>
      </c>
      <c r="AX149" s="29"/>
      <c r="AY149" s="291"/>
      <c r="AZ149" s="25"/>
      <c r="BC149" s="24"/>
      <c r="BF149" s="23"/>
      <c r="BI149" s="22"/>
      <c r="BL149" s="21"/>
    </row>
    <row r="150" spans="9:64" ht="15.75" customHeight="1">
      <c r="I150" s="21"/>
      <c r="O150" s="22"/>
      <c r="U150" s="23"/>
      <c r="AA150" s="24"/>
      <c r="AD150" s="33">
        <f>IF(AH157=1,AG157,"")&amp;IF(AH158=1,AG158,"")</f>
      </c>
      <c r="AE150" s="29"/>
      <c r="AF150" s="292"/>
      <c r="AG150" s="25"/>
      <c r="AM150" s="26"/>
      <c r="AP150" s="30">
        <f>IF(AU151=2,AT151,"")&amp;IF(AU152=2,AT152,"")</f>
      </c>
      <c r="AQ150" s="29"/>
      <c r="AR150" s="292"/>
      <c r="AT150" s="126">
        <f ca="1" t="shared" si="18"/>
      </c>
      <c r="AW150" s="30">
        <f>IF(AU151=1,AT151,"")&amp;IF(AU152=1,AT152,"")</f>
      </c>
      <c r="AX150" s="29"/>
      <c r="AY150" s="292"/>
      <c r="AZ150" s="25"/>
      <c r="BC150" s="24"/>
      <c r="BF150" s="23"/>
      <c r="BI150" s="22"/>
      <c r="BL150" s="21"/>
    </row>
    <row r="151" spans="9:64" ht="15.75" customHeight="1">
      <c r="I151" s="21"/>
      <c r="O151" s="22"/>
      <c r="U151" s="23"/>
      <c r="AA151" s="33">
        <f>IF(AE149=1,AD149,"")&amp;IF(AE150=1,AD150,"")</f>
      </c>
      <c r="AB151" s="29"/>
      <c r="AC151" s="291"/>
      <c r="AG151" s="25"/>
      <c r="AM151" s="30">
        <f>IF(AQ149=1,AP149,"")&amp;IF(AQ150=1,AP150,"")</f>
      </c>
      <c r="AN151" s="29"/>
      <c r="AO151" s="291"/>
      <c r="AS151" s="27">
        <f>AS148+1</f>
        <v>75</v>
      </c>
      <c r="AT151" s="28">
        <f ca="1" t="shared" si="18"/>
        <v>0</v>
      </c>
      <c r="AU151" s="29"/>
      <c r="AV151" s="291"/>
      <c r="AW151" s="26">
        <f>AW143+1</f>
        <v>19</v>
      </c>
      <c r="AZ151" s="25"/>
      <c r="BC151" s="24"/>
      <c r="BF151" s="23"/>
      <c r="BI151" s="22"/>
      <c r="BL151" s="21"/>
    </row>
    <row r="152" spans="9:64" ht="15.75" customHeight="1">
      <c r="I152" s="21"/>
      <c r="O152" s="22"/>
      <c r="U152" s="23"/>
      <c r="AA152" s="33">
        <f>IF(BD113=2,BC113,"")&amp;IF(BD114=2,BC114,"")</f>
      </c>
      <c r="AB152" s="29"/>
      <c r="AC152" s="292"/>
      <c r="AG152" s="25"/>
      <c r="AM152" s="30">
        <f>IF(AX109=2,AW109,"")&amp;IF(AX110=2,AW110,"")</f>
      </c>
      <c r="AN152" s="29"/>
      <c r="AO152" s="292"/>
      <c r="AS152" s="27">
        <f>AS151+1</f>
        <v>76</v>
      </c>
      <c r="AT152" s="28">
        <f ca="1" t="shared" si="18"/>
        <v>0</v>
      </c>
      <c r="AU152" s="29"/>
      <c r="AV152" s="292"/>
      <c r="AW152" s="26"/>
      <c r="AZ152" s="25"/>
      <c r="BC152" s="24"/>
      <c r="BF152" s="23"/>
      <c r="BI152" s="22"/>
      <c r="BL152" s="21"/>
    </row>
    <row r="153" spans="9:64" ht="15.75" customHeight="1">
      <c r="I153" s="21"/>
      <c r="O153" s="22"/>
      <c r="U153" s="23"/>
      <c r="AA153" s="24">
        <f>AA121-1</f>
        <v>94</v>
      </c>
      <c r="AG153" s="25"/>
      <c r="AM153" s="26">
        <f>AM145-1</f>
        <v>14</v>
      </c>
      <c r="AW153" s="26"/>
      <c r="AZ153" s="31">
        <f>IF(AX149=1,AW149,"")&amp;IF(AX150=1,AW150,"")</f>
      </c>
      <c r="BA153" s="29"/>
      <c r="BB153" s="291"/>
      <c r="BC153" s="24"/>
      <c r="BF153" s="23"/>
      <c r="BI153" s="22"/>
      <c r="BL153" s="21"/>
    </row>
    <row r="154" spans="9:64" ht="15.75" customHeight="1">
      <c r="I154" s="21"/>
      <c r="O154" s="22"/>
      <c r="U154" s="23"/>
      <c r="AA154" s="24"/>
      <c r="AG154" s="25"/>
      <c r="AM154" s="26"/>
      <c r="AU154" s="36"/>
      <c r="AW154" s="26"/>
      <c r="AZ154" s="31">
        <f>IF(AX157=1,AW157,"")&amp;IF(AX158=1,AW158,"")</f>
      </c>
      <c r="BA154" s="29"/>
      <c r="BB154" s="292"/>
      <c r="BC154" s="24"/>
      <c r="BF154" s="23"/>
      <c r="BI154" s="22"/>
      <c r="BL154" s="21"/>
    </row>
    <row r="155" spans="9:64" ht="15.75" customHeight="1">
      <c r="I155" s="21"/>
      <c r="O155" s="22"/>
      <c r="U155" s="23"/>
      <c r="AA155" s="24"/>
      <c r="AG155" s="25"/>
      <c r="AJ155" s="31">
        <f>IF(AN151=1,AM151,"")&amp;IF(AN152=1,AM152,"")</f>
      </c>
      <c r="AK155" s="29"/>
      <c r="AL155" s="291"/>
      <c r="AM155" s="26"/>
      <c r="AS155" s="27">
        <f>AS152+1</f>
        <v>77</v>
      </c>
      <c r="AT155" s="28">
        <f aca="true" ca="1" t="shared" si="19" ref="AT155:AT160">IF(OR(MOD(ROW(),4)=1,MOD(ROW(),4)=2),"",INDIRECT("b"&amp;ROUND(ROW()/2+1.5,0)))</f>
        <v>0</v>
      </c>
      <c r="AU155" s="29"/>
      <c r="AV155" s="291"/>
      <c r="AW155" s="26"/>
      <c r="AZ155" s="25">
        <f>AZ139+1</f>
        <v>74</v>
      </c>
      <c r="BC155" s="24"/>
      <c r="BF155" s="23"/>
      <c r="BI155" s="22"/>
      <c r="BL155" s="21"/>
    </row>
    <row r="156" spans="9:64" ht="15.75" customHeight="1">
      <c r="I156" s="21"/>
      <c r="O156" s="22"/>
      <c r="U156" s="23"/>
      <c r="AA156" s="24"/>
      <c r="AG156" s="25"/>
      <c r="AJ156" s="31">
        <f>IF(AN159=1,AM159,"")&amp;IF(AN160=1,AM160,"")</f>
      </c>
      <c r="AK156" s="29"/>
      <c r="AL156" s="292"/>
      <c r="AM156" s="26"/>
      <c r="AS156" s="27">
        <f>AS155+1</f>
        <v>78</v>
      </c>
      <c r="AT156" s="28">
        <f ca="1" t="shared" si="19"/>
        <v>0</v>
      </c>
      <c r="AU156" s="29"/>
      <c r="AV156" s="292"/>
      <c r="AW156" s="26"/>
      <c r="AZ156" s="25"/>
      <c r="BC156" s="24"/>
      <c r="BF156" s="23"/>
      <c r="BI156" s="22"/>
      <c r="BL156" s="21"/>
    </row>
    <row r="157" spans="9:64" ht="15.75" customHeight="1">
      <c r="I157" s="21"/>
      <c r="O157" s="22"/>
      <c r="U157" s="23"/>
      <c r="AA157" s="24"/>
      <c r="AG157" s="31">
        <f>IF(AK155=1,AJ155,"")&amp;IF(AK156=1,AJ156,"")</f>
      </c>
      <c r="AH157" s="29"/>
      <c r="AI157" s="291"/>
      <c r="AM157" s="26"/>
      <c r="AP157" s="30">
        <f>IF(AU155=2,AT155,"")&amp;IF(AU156=2,AT156,"")</f>
      </c>
      <c r="AQ157" s="29"/>
      <c r="AR157" s="291"/>
      <c r="AT157" s="125">
        <f ca="1" t="shared" si="19"/>
      </c>
      <c r="AW157" s="30">
        <f>IF(AU155=1,AT155,"")&amp;IF(AU156=1,AT156,"")</f>
      </c>
      <c r="AX157" s="29"/>
      <c r="AY157" s="291"/>
      <c r="AZ157" s="25"/>
      <c r="BC157" s="24"/>
      <c r="BF157" s="23"/>
      <c r="BI157" s="22"/>
      <c r="BL157" s="21"/>
    </row>
    <row r="158" spans="9:64" ht="15.75" customHeight="1">
      <c r="I158" s="21"/>
      <c r="O158" s="22"/>
      <c r="U158" s="23"/>
      <c r="AA158" s="24"/>
      <c r="AG158" s="31">
        <f>IF(BA233=2,AZ233,"")&amp;IF(BA234=2,AZ234,"")</f>
      </c>
      <c r="AH158" s="29"/>
      <c r="AI158" s="292"/>
      <c r="AM158" s="26"/>
      <c r="AP158" s="30">
        <f>IF(AU159=2,AT159,"")&amp;IF(AU160=2,AT160,"")</f>
      </c>
      <c r="AQ158" s="29"/>
      <c r="AR158" s="292"/>
      <c r="AT158" s="126">
        <f ca="1" t="shared" si="19"/>
      </c>
      <c r="AW158" s="30">
        <f>IF(AU159=1,AT159,"")&amp;IF(AU160=1,AT160,"")</f>
      </c>
      <c r="AX158" s="29"/>
      <c r="AY158" s="292"/>
      <c r="AZ158" s="25"/>
      <c r="BC158" s="24"/>
      <c r="BF158" s="23"/>
      <c r="BI158" s="22"/>
      <c r="BL158" s="21"/>
    </row>
    <row r="159" spans="9:64" ht="15.75" customHeight="1">
      <c r="I159" s="21"/>
      <c r="O159" s="22"/>
      <c r="U159" s="23"/>
      <c r="AA159" s="24"/>
      <c r="AG159" s="25">
        <f>AG143-1</f>
        <v>79</v>
      </c>
      <c r="AM159" s="30">
        <f>IF(AQ157=1,AP157,"")&amp;IF(AQ158=1,AP158,"")</f>
      </c>
      <c r="AN159" s="29"/>
      <c r="AO159" s="291"/>
      <c r="AS159" s="27">
        <f>AS156+1</f>
        <v>79</v>
      </c>
      <c r="AT159" s="28">
        <f ca="1" t="shared" si="19"/>
        <v>0</v>
      </c>
      <c r="AU159" s="29"/>
      <c r="AV159" s="291"/>
      <c r="AW159" s="26">
        <f>AW151+1</f>
        <v>20</v>
      </c>
      <c r="AZ159" s="25"/>
      <c r="BC159" s="24"/>
      <c r="BF159" s="23"/>
      <c r="BI159" s="22"/>
      <c r="BL159" s="21"/>
    </row>
    <row r="160" spans="9:64" ht="15.75" customHeight="1">
      <c r="I160" s="21"/>
      <c r="O160" s="22"/>
      <c r="U160" s="23"/>
      <c r="AA160" s="24"/>
      <c r="AG160" s="25"/>
      <c r="AM160" s="30">
        <f>IF(AX101=2,AW101,"")&amp;IF(AX102=2,AW102,"")</f>
      </c>
      <c r="AN160" s="29"/>
      <c r="AO160" s="292"/>
      <c r="AS160" s="27">
        <f>AS159+1</f>
        <v>80</v>
      </c>
      <c r="AT160" s="28">
        <f ca="1" t="shared" si="19"/>
        <v>0</v>
      </c>
      <c r="AU160" s="29"/>
      <c r="AV160" s="292"/>
      <c r="AW160" s="26"/>
      <c r="AZ160" s="25"/>
      <c r="BC160" s="24"/>
      <c r="BF160" s="23"/>
      <c r="BI160" s="22"/>
      <c r="BL160" s="21"/>
    </row>
    <row r="161" spans="9:64" ht="15.75" customHeight="1">
      <c r="I161" s="21"/>
      <c r="O161" s="22"/>
      <c r="U161" s="23"/>
      <c r="AA161" s="24"/>
      <c r="AG161" s="25"/>
      <c r="AM161" s="26">
        <f>AM153-1</f>
        <v>13</v>
      </c>
      <c r="AW161" s="26"/>
      <c r="AZ161" s="25"/>
      <c r="BC161" s="24"/>
      <c r="BF161" s="35">
        <f>IF(BD145=1,BC145,"")&amp;IF(BD146=1,BC146,"")</f>
      </c>
      <c r="BG161" s="29"/>
      <c r="BH161" s="291"/>
      <c r="BI161" s="22"/>
      <c r="BL161" s="21"/>
    </row>
    <row r="162" spans="9:64" ht="15.75" customHeight="1">
      <c r="I162" s="21"/>
      <c r="O162" s="22"/>
      <c r="U162" s="23"/>
      <c r="AA162" s="24"/>
      <c r="AG162" s="25"/>
      <c r="AM162" s="26"/>
      <c r="AW162" s="26"/>
      <c r="AZ162" s="25"/>
      <c r="BC162" s="24"/>
      <c r="BF162" s="35">
        <f>IF(BD177=1,BC177,"")&amp;IF(BD178=1,BC178,"")</f>
      </c>
      <c r="BG162" s="29"/>
      <c r="BH162" s="292"/>
      <c r="BI162" s="22"/>
      <c r="BL162" s="21"/>
    </row>
    <row r="163" spans="9:64" ht="15.75" customHeight="1">
      <c r="I163" s="21"/>
      <c r="O163" s="22"/>
      <c r="U163" s="23"/>
      <c r="AA163" s="24"/>
      <c r="AG163" s="25"/>
      <c r="AM163" s="26"/>
      <c r="AS163" s="27">
        <f>AS160+1</f>
        <v>81</v>
      </c>
      <c r="AT163" s="28">
        <f aca="true" ca="1" t="shared" si="20" ref="AT163:AT168">IF(OR(MOD(ROW(),4)=1,MOD(ROW(),4)=2),"",INDIRECT("b"&amp;ROUND(ROW()/2+1.5,0)))</f>
        <v>0</v>
      </c>
      <c r="AU163" s="29"/>
      <c r="AV163" s="291"/>
      <c r="AW163" s="26"/>
      <c r="AZ163" s="25"/>
      <c r="BC163" s="24"/>
      <c r="BF163" s="23">
        <f>BF99+1</f>
        <v>101</v>
      </c>
      <c r="BI163" s="22"/>
      <c r="BL163" s="21"/>
    </row>
    <row r="164" spans="9:64" ht="15.75" customHeight="1">
      <c r="I164" s="21"/>
      <c r="O164" s="22"/>
      <c r="U164" s="23"/>
      <c r="AA164" s="24"/>
      <c r="AG164" s="25"/>
      <c r="AM164" s="26"/>
      <c r="AS164" s="27">
        <f>AS163+1</f>
        <v>82</v>
      </c>
      <c r="AT164" s="28">
        <f ca="1" t="shared" si="20"/>
        <v>0</v>
      </c>
      <c r="AU164" s="29"/>
      <c r="AV164" s="292"/>
      <c r="AW164" s="26"/>
      <c r="AZ164" s="25"/>
      <c r="BC164" s="24"/>
      <c r="BF164" s="23"/>
      <c r="BI164" s="22"/>
      <c r="BL164" s="21"/>
    </row>
    <row r="165" spans="9:64" ht="15.75" customHeight="1">
      <c r="I165" s="21"/>
      <c r="O165" s="22"/>
      <c r="U165" s="23"/>
      <c r="AA165" s="24"/>
      <c r="AG165" s="25"/>
      <c r="AM165" s="26"/>
      <c r="AP165" s="30">
        <f>IF(AU163=2,AT163,"")&amp;IF(AU164=2,AT164,"")</f>
      </c>
      <c r="AQ165" s="29"/>
      <c r="AR165" s="291"/>
      <c r="AT165" s="125">
        <f ca="1" t="shared" si="20"/>
      </c>
      <c r="AW165" s="30">
        <f>IF(AU163=1,AT163,"")&amp;IF(AU164=1,AT164,"")</f>
      </c>
      <c r="AX165" s="29"/>
      <c r="AY165" s="291"/>
      <c r="AZ165" s="25"/>
      <c r="BC165" s="24"/>
      <c r="BF165" s="23"/>
      <c r="BI165" s="22"/>
      <c r="BL165" s="21"/>
    </row>
    <row r="166" spans="9:64" ht="15.75" customHeight="1">
      <c r="I166" s="21"/>
      <c r="O166" s="22"/>
      <c r="U166" s="23"/>
      <c r="AA166" s="24"/>
      <c r="AG166" s="25"/>
      <c r="AM166" s="47"/>
      <c r="AP166" s="30">
        <f>IF(AU167=2,AT167,"")&amp;IF(AU168=2,AT168,"")</f>
      </c>
      <c r="AQ166" s="29"/>
      <c r="AR166" s="292"/>
      <c r="AT166" s="126">
        <f ca="1" t="shared" si="20"/>
      </c>
      <c r="AW166" s="30">
        <f>IF(AU167=1,AT167,"")&amp;IF(AU168=1,AT168,"")</f>
      </c>
      <c r="AX166" s="29"/>
      <c r="AY166" s="292"/>
      <c r="AZ166" s="25"/>
      <c r="BC166" s="24"/>
      <c r="BF166" s="23"/>
      <c r="BI166" s="22"/>
      <c r="BL166" s="21"/>
    </row>
    <row r="167" spans="9:64" ht="15.75" customHeight="1">
      <c r="I167" s="21"/>
      <c r="O167" s="22"/>
      <c r="U167" s="23"/>
      <c r="X167" s="35">
        <f>IF(AB151=1,AA151,"")&amp;IF(AB152=1,AA152,"")</f>
      </c>
      <c r="Y167" s="29"/>
      <c r="Z167" s="291"/>
      <c r="AA167" s="24"/>
      <c r="AG167" s="25"/>
      <c r="AM167" s="30">
        <f>IF(AQ165=1,AP165,"")&amp;IF(AQ166=1,AP166,"")</f>
      </c>
      <c r="AN167" s="29"/>
      <c r="AO167" s="291"/>
      <c r="AS167" s="27">
        <f>AS164+1</f>
        <v>83</v>
      </c>
      <c r="AT167" s="28">
        <f ca="1" t="shared" si="20"/>
        <v>0</v>
      </c>
      <c r="AU167" s="29"/>
      <c r="AV167" s="291"/>
      <c r="AW167" s="26">
        <f>AW159+1</f>
        <v>21</v>
      </c>
      <c r="AZ167" s="25"/>
      <c r="BC167" s="24"/>
      <c r="BF167" s="23"/>
      <c r="BI167" s="22"/>
      <c r="BL167" s="21"/>
    </row>
    <row r="168" spans="9:64" ht="15.75" customHeight="1">
      <c r="I168" s="21"/>
      <c r="O168" s="22"/>
      <c r="U168" s="23"/>
      <c r="X168" s="35">
        <f>IF(AB183=1,AA183,"")&amp;IF(AB184=1,AA184,"")</f>
      </c>
      <c r="Y168" s="29"/>
      <c r="Z168" s="292"/>
      <c r="AA168" s="24"/>
      <c r="AG168" s="25"/>
      <c r="AM168" s="30">
        <f>IF(AX93=2,AW93,"")&amp;IF(AX94=2,AW94,"")</f>
      </c>
      <c r="AN168" s="29"/>
      <c r="AO168" s="292"/>
      <c r="AS168" s="27">
        <f>AS167+1</f>
        <v>84</v>
      </c>
      <c r="AT168" s="28">
        <f ca="1" t="shared" si="20"/>
        <v>0</v>
      </c>
      <c r="AU168" s="29"/>
      <c r="AV168" s="292"/>
      <c r="AW168" s="26"/>
      <c r="AZ168" s="25"/>
      <c r="BC168" s="24"/>
      <c r="BF168" s="23"/>
      <c r="BI168" s="22"/>
      <c r="BL168" s="21"/>
    </row>
    <row r="169" spans="9:64" ht="15.75" customHeight="1">
      <c r="I169" s="21"/>
      <c r="O169" s="22"/>
      <c r="U169" s="35">
        <f>IF(Y167=1,X167,"")&amp;IF(Y168=1,X168,"")</f>
      </c>
      <c r="V169" s="29"/>
      <c r="W169" s="291"/>
      <c r="AA169" s="24"/>
      <c r="AG169" s="25"/>
      <c r="AM169" s="26">
        <f>AM161-1</f>
        <v>12</v>
      </c>
      <c r="AW169" s="26"/>
      <c r="AZ169" s="31">
        <f>IF(AX165=1,AW165,"")&amp;IF(AX166=1,AW166,"")</f>
      </c>
      <c r="BA169" s="29"/>
      <c r="BB169" s="291"/>
      <c r="BC169" s="24"/>
      <c r="BF169" s="23"/>
      <c r="BI169" s="22"/>
      <c r="BL169" s="21"/>
    </row>
    <row r="170" spans="9:64" ht="15.75" customHeight="1">
      <c r="I170" s="21"/>
      <c r="O170" s="22"/>
      <c r="U170" s="35">
        <f>IF(BG97=2,BF97,"")&amp;IF(BG98=2,BF98,"")</f>
      </c>
      <c r="V170" s="29"/>
      <c r="W170" s="292"/>
      <c r="AA170" s="24"/>
      <c r="AG170" s="25"/>
      <c r="AM170" s="26"/>
      <c r="AW170" s="26"/>
      <c r="AZ170" s="31">
        <f>IF(AX173=1,AW173,"")&amp;IF(AX174=1,AW174,"")</f>
      </c>
      <c r="BA170" s="29"/>
      <c r="BB170" s="292"/>
      <c r="BC170" s="24"/>
      <c r="BF170" s="23"/>
      <c r="BI170" s="22"/>
      <c r="BL170" s="21"/>
    </row>
    <row r="171" spans="9:64" ht="15.75" customHeight="1">
      <c r="I171" s="21"/>
      <c r="O171" s="22"/>
      <c r="U171" s="23">
        <f>U107-1</f>
        <v>100</v>
      </c>
      <c r="AA171" s="24"/>
      <c r="AG171" s="25"/>
      <c r="AJ171" s="31">
        <f>IF(AN167=1,AM167,"")&amp;IF(AN168=1,AM168,"")</f>
      </c>
      <c r="AK171" s="29"/>
      <c r="AL171" s="291"/>
      <c r="AM171" s="26"/>
      <c r="AS171" s="27">
        <f>AS168+1</f>
        <v>85</v>
      </c>
      <c r="AT171" s="28">
        <f aca="true" ca="1" t="shared" si="21" ref="AT171:AT176">IF(OR(MOD(ROW(),4)=1,MOD(ROW(),4)=2),"",INDIRECT("b"&amp;ROUND(ROW()/2+1.5,0)))</f>
        <v>0</v>
      </c>
      <c r="AU171" s="29"/>
      <c r="AV171" s="291"/>
      <c r="AW171" s="26"/>
      <c r="AZ171" s="25">
        <f>AZ155+1</f>
        <v>75</v>
      </c>
      <c r="BC171" s="24"/>
      <c r="BF171" s="23"/>
      <c r="BI171" s="22"/>
      <c r="BL171" s="21"/>
    </row>
    <row r="172" spans="9:64" ht="15.75" customHeight="1">
      <c r="I172" s="21"/>
      <c r="O172" s="22"/>
      <c r="U172" s="23"/>
      <c r="AA172" s="24"/>
      <c r="AG172" s="25"/>
      <c r="AJ172" s="31">
        <f>IF(AN175=1,AM175,"")&amp;IF(AN176=1,AM176,"")</f>
      </c>
      <c r="AK172" s="29"/>
      <c r="AL172" s="292"/>
      <c r="AM172" s="26"/>
      <c r="AS172" s="27">
        <f>AS171+1</f>
        <v>86</v>
      </c>
      <c r="AT172" s="28">
        <f ca="1" t="shared" si="21"/>
        <v>0</v>
      </c>
      <c r="AU172" s="29"/>
      <c r="AV172" s="292"/>
      <c r="AW172" s="26"/>
      <c r="AZ172" s="25"/>
      <c r="BC172" s="24"/>
      <c r="BF172" s="23"/>
      <c r="BI172" s="22"/>
      <c r="BL172" s="21"/>
    </row>
    <row r="173" spans="9:64" ht="15.75" customHeight="1">
      <c r="I173" s="21"/>
      <c r="O173" s="22"/>
      <c r="U173" s="23"/>
      <c r="AA173" s="24"/>
      <c r="AG173" s="31">
        <f>IF(AK171=1,AJ171,"")&amp;IF(AK172=1,AJ172,"")</f>
      </c>
      <c r="AH173" s="29"/>
      <c r="AI173" s="291"/>
      <c r="AM173" s="26"/>
      <c r="AP173" s="30">
        <f>IF(AU171=2,AT171,"")&amp;IF(AU172=2,AT172,"")</f>
      </c>
      <c r="AQ173" s="29"/>
      <c r="AR173" s="291"/>
      <c r="AT173" s="125">
        <f ca="1" t="shared" si="21"/>
      </c>
      <c r="AW173" s="30">
        <f>IF(AU171=1,AT171,"")&amp;IF(AU172=1,AT172,"")</f>
      </c>
      <c r="AX173" s="29"/>
      <c r="AY173" s="291"/>
      <c r="AZ173" s="25"/>
      <c r="BC173" s="24"/>
      <c r="BF173" s="23"/>
      <c r="BI173" s="22"/>
      <c r="BL173" s="21"/>
    </row>
    <row r="174" spans="9:64" ht="15.75" customHeight="1">
      <c r="I174" s="21"/>
      <c r="O174" s="22"/>
      <c r="U174" s="23"/>
      <c r="AA174" s="24"/>
      <c r="AG174" s="31">
        <f>IF(BA217=2,AZ217,"")&amp;IF(BA218=2,AZ218,"")</f>
      </c>
      <c r="AH174" s="29"/>
      <c r="AI174" s="292"/>
      <c r="AM174" s="26"/>
      <c r="AP174" s="30">
        <f>IF(AU175=2,AT175,"")&amp;IF(AU176=2,AT176,"")</f>
      </c>
      <c r="AQ174" s="29"/>
      <c r="AR174" s="292"/>
      <c r="AT174" s="126">
        <f ca="1" t="shared" si="21"/>
      </c>
      <c r="AW174" s="30">
        <f>IF(AU175=1,AT175,"")&amp;IF(AU176=1,AT176,"")</f>
      </c>
      <c r="AX174" s="29"/>
      <c r="AY174" s="292"/>
      <c r="AZ174" s="25"/>
      <c r="BC174" s="24"/>
      <c r="BF174" s="23"/>
      <c r="BI174" s="22"/>
      <c r="BL174" s="21"/>
    </row>
    <row r="175" spans="9:64" ht="15.75" customHeight="1">
      <c r="I175" s="21"/>
      <c r="O175" s="22"/>
      <c r="U175" s="23"/>
      <c r="AA175" s="24"/>
      <c r="AG175" s="25">
        <f>AG159-1</f>
        <v>78</v>
      </c>
      <c r="AM175" s="30">
        <f>IF(AQ173=1,AP173,"")&amp;IF(AQ174=1,AP174,"")</f>
      </c>
      <c r="AN175" s="29"/>
      <c r="AO175" s="291"/>
      <c r="AS175" s="27">
        <f>AS172+1</f>
        <v>87</v>
      </c>
      <c r="AT175" s="28">
        <f ca="1" t="shared" si="21"/>
        <v>0</v>
      </c>
      <c r="AU175" s="29"/>
      <c r="AV175" s="291"/>
      <c r="AW175" s="26">
        <f>AW167+1</f>
        <v>22</v>
      </c>
      <c r="AZ175" s="25"/>
      <c r="BC175" s="24"/>
      <c r="BF175" s="23"/>
      <c r="BI175" s="22"/>
      <c r="BL175" s="21"/>
    </row>
    <row r="176" spans="9:64" ht="15.75" customHeight="1">
      <c r="I176" s="21"/>
      <c r="O176" s="22"/>
      <c r="U176" s="23"/>
      <c r="AA176" s="24"/>
      <c r="AG176" s="25"/>
      <c r="AM176" s="30">
        <f>IF(AX85=2,AW85,"")&amp;IF(AX86=2,AW86,"")</f>
      </c>
      <c r="AN176" s="29"/>
      <c r="AO176" s="292"/>
      <c r="AS176" s="27">
        <f>AS175+1</f>
        <v>88</v>
      </c>
      <c r="AT176" s="28">
        <f ca="1" t="shared" si="21"/>
        <v>0</v>
      </c>
      <c r="AU176" s="29"/>
      <c r="AV176" s="292"/>
      <c r="AW176" s="26"/>
      <c r="AZ176" s="25"/>
      <c r="BC176" s="24"/>
      <c r="BF176" s="23"/>
      <c r="BI176" s="22"/>
      <c r="BL176" s="21"/>
    </row>
    <row r="177" spans="9:64" ht="15.75" customHeight="1">
      <c r="I177" s="21"/>
      <c r="O177" s="22"/>
      <c r="U177" s="23"/>
      <c r="AA177" s="24"/>
      <c r="AG177" s="25"/>
      <c r="AM177" s="26">
        <f>AM169-1</f>
        <v>11</v>
      </c>
      <c r="AW177" s="26"/>
      <c r="AZ177" s="25"/>
      <c r="BC177" s="33">
        <f>IF(BA169=1,AZ169,"")&amp;IF(BA170=1,AZ170,"")</f>
      </c>
      <c r="BD177" s="29"/>
      <c r="BE177" s="291"/>
      <c r="BF177" s="23"/>
      <c r="BI177" s="22"/>
      <c r="BL177" s="21"/>
    </row>
    <row r="178" spans="9:64" ht="15.75" customHeight="1">
      <c r="I178" s="21"/>
      <c r="O178" s="22"/>
      <c r="U178" s="23"/>
      <c r="AA178" s="24"/>
      <c r="AG178" s="25"/>
      <c r="AM178" s="26"/>
      <c r="AW178" s="26"/>
      <c r="AZ178" s="25"/>
      <c r="BC178" s="33">
        <f>IF(BA185=1,AZ185,"")&amp;IF(BA186=1,AZ186,"")</f>
      </c>
      <c r="BD178" s="29"/>
      <c r="BE178" s="292"/>
      <c r="BF178" s="23"/>
      <c r="BI178" s="22"/>
      <c r="BL178" s="21"/>
    </row>
    <row r="179" spans="9:64" ht="15.75" customHeight="1">
      <c r="I179" s="21"/>
      <c r="O179" s="22"/>
      <c r="U179" s="23"/>
      <c r="AA179" s="24"/>
      <c r="AG179" s="25"/>
      <c r="AM179" s="26"/>
      <c r="AS179" s="27">
        <f>AS176+1</f>
        <v>89</v>
      </c>
      <c r="AT179" s="28">
        <f aca="true" ca="1" t="shared" si="22" ref="AT179:AT184">IF(OR(MOD(ROW(),4)=1,MOD(ROW(),4)=2),"",INDIRECT("b"&amp;ROUND(ROW()/2+1.5,0)))</f>
        <v>0</v>
      </c>
      <c r="AU179" s="29"/>
      <c r="AV179" s="291"/>
      <c r="AW179" s="26"/>
      <c r="AZ179" s="25"/>
      <c r="BC179" s="24">
        <f>BC147+1</f>
        <v>96</v>
      </c>
      <c r="BF179" s="23"/>
      <c r="BI179" s="22"/>
      <c r="BL179" s="21"/>
    </row>
    <row r="180" spans="9:64" ht="15.75" customHeight="1">
      <c r="I180" s="21"/>
      <c r="O180" s="22"/>
      <c r="U180" s="23"/>
      <c r="AA180" s="24"/>
      <c r="AG180" s="25"/>
      <c r="AM180" s="26"/>
      <c r="AS180" s="27">
        <f>AS179+1</f>
        <v>90</v>
      </c>
      <c r="AT180" s="28">
        <f ca="1" t="shared" si="22"/>
        <v>0</v>
      </c>
      <c r="AU180" s="29"/>
      <c r="AV180" s="292"/>
      <c r="AW180" s="26"/>
      <c r="AZ180" s="25"/>
      <c r="BC180" s="24"/>
      <c r="BF180" s="23"/>
      <c r="BI180" s="22"/>
      <c r="BL180" s="21"/>
    </row>
    <row r="181" spans="9:64" ht="15.75" customHeight="1">
      <c r="I181" s="21"/>
      <c r="O181" s="22"/>
      <c r="U181" s="23"/>
      <c r="AA181" s="24"/>
      <c r="AD181" s="33">
        <f>IF(AH173=1,AG173,"")&amp;IF(AH174=1,AG174,"")</f>
      </c>
      <c r="AE181" s="29"/>
      <c r="AF181" s="291"/>
      <c r="AG181" s="25"/>
      <c r="AM181" s="26"/>
      <c r="AP181" s="30">
        <f>IF(AU179=2,AT179,"")&amp;IF(AU180=2,AT180,"")</f>
      </c>
      <c r="AQ181" s="29"/>
      <c r="AR181" s="291"/>
      <c r="AT181" s="125">
        <f ca="1" t="shared" si="22"/>
      </c>
      <c r="AW181" s="30">
        <f>IF(AU179=1,AT179,"")&amp;IF(AU180=1,AT180,"")</f>
      </c>
      <c r="AX181" s="29"/>
      <c r="AY181" s="291"/>
      <c r="AZ181" s="25"/>
      <c r="BC181" s="24"/>
      <c r="BF181" s="23"/>
      <c r="BI181" s="22"/>
      <c r="BL181" s="21"/>
    </row>
    <row r="182" spans="9:64" ht="15.75" customHeight="1">
      <c r="I182" s="21"/>
      <c r="O182" s="22"/>
      <c r="U182" s="23"/>
      <c r="AA182" s="24"/>
      <c r="AD182" s="33">
        <f>IF(AH189=1,AG189,"")&amp;IF(AH190=1,AG190,"")</f>
      </c>
      <c r="AE182" s="29"/>
      <c r="AF182" s="292"/>
      <c r="AG182" s="25"/>
      <c r="AM182" s="26"/>
      <c r="AP182" s="30">
        <f>IF(AU183=2,AT183,"")&amp;IF(AU184=2,AT184,"")</f>
      </c>
      <c r="AQ182" s="29"/>
      <c r="AR182" s="292"/>
      <c r="AT182" s="126">
        <f ca="1" t="shared" si="22"/>
      </c>
      <c r="AW182" s="30">
        <f>IF(AU183=1,AT183,"")&amp;IF(AU184=1,AT184,"")</f>
      </c>
      <c r="AX182" s="29"/>
      <c r="AY182" s="292"/>
      <c r="AZ182" s="25"/>
      <c r="BC182" s="24"/>
      <c r="BF182" s="23"/>
      <c r="BI182" s="22"/>
      <c r="BL182" s="21"/>
    </row>
    <row r="183" spans="9:64" ht="15.75" customHeight="1">
      <c r="I183" s="21"/>
      <c r="O183" s="22"/>
      <c r="U183" s="23"/>
      <c r="AA183" s="33">
        <f>IF(AE181=1,AD181,"")&amp;IF(AE182=1,AD182,"")</f>
      </c>
      <c r="AB183" s="29"/>
      <c r="AC183" s="291"/>
      <c r="AG183" s="25"/>
      <c r="AM183" s="30">
        <f>IF(AQ181=1,AP181,"")&amp;IF(AQ182=1,AP182,"")</f>
      </c>
      <c r="AN183" s="29"/>
      <c r="AO183" s="291"/>
      <c r="AS183" s="27">
        <f>AS180+1</f>
        <v>91</v>
      </c>
      <c r="AT183" s="28">
        <f ca="1" t="shared" si="22"/>
        <v>0</v>
      </c>
      <c r="AU183" s="29"/>
      <c r="AV183" s="291"/>
      <c r="AW183" s="26">
        <f>AW175+1</f>
        <v>23</v>
      </c>
      <c r="AZ183" s="25"/>
      <c r="BC183" s="24"/>
      <c r="BF183" s="23"/>
      <c r="BI183" s="22"/>
      <c r="BL183" s="21"/>
    </row>
    <row r="184" spans="9:64" ht="15.75" customHeight="1">
      <c r="I184" s="21"/>
      <c r="O184" s="22"/>
      <c r="U184" s="23"/>
      <c r="AA184" s="33">
        <f>IF(BD81=2,BC81,"")&amp;IF(BD82=2,BC82,"")</f>
      </c>
      <c r="AB184" s="29"/>
      <c r="AC184" s="292"/>
      <c r="AG184" s="25"/>
      <c r="AM184" s="30">
        <f>IF(AX77=2,AW77,"")&amp;IF(AX78=2,AW78,"")</f>
      </c>
      <c r="AN184" s="29"/>
      <c r="AO184" s="292"/>
      <c r="AS184" s="27">
        <f>AS183+1</f>
        <v>92</v>
      </c>
      <c r="AT184" s="28">
        <f ca="1" t="shared" si="22"/>
        <v>0</v>
      </c>
      <c r="AU184" s="29"/>
      <c r="AV184" s="292"/>
      <c r="AW184" s="26"/>
      <c r="AZ184" s="25"/>
      <c r="BC184" s="24"/>
      <c r="BF184" s="23"/>
      <c r="BI184" s="22"/>
      <c r="BL184" s="21"/>
    </row>
    <row r="185" spans="9:64" ht="15.75" customHeight="1">
      <c r="I185" s="21"/>
      <c r="O185" s="22"/>
      <c r="U185" s="23"/>
      <c r="AA185" s="24">
        <f>AA153-1</f>
        <v>93</v>
      </c>
      <c r="AG185" s="25"/>
      <c r="AM185" s="26">
        <f>AM177-1</f>
        <v>10</v>
      </c>
      <c r="AW185" s="26"/>
      <c r="AZ185" s="31">
        <f>IF(AX181=1,AW181,"")&amp;IF(AX182=1,AW182,"")</f>
      </c>
      <c r="BA185" s="29"/>
      <c r="BB185" s="291"/>
      <c r="BC185" s="24"/>
      <c r="BF185" s="23"/>
      <c r="BI185" s="22"/>
      <c r="BL185" s="21"/>
    </row>
    <row r="186" spans="9:64" ht="15.75" customHeight="1">
      <c r="I186" s="21"/>
      <c r="O186" s="22"/>
      <c r="U186" s="23"/>
      <c r="AA186" s="24"/>
      <c r="AG186" s="25"/>
      <c r="AM186" s="26"/>
      <c r="AW186" s="26"/>
      <c r="AZ186" s="31">
        <f>IF(AX189=1,AW189,"")&amp;IF(AX190=1,AW190,"")</f>
      </c>
      <c r="BA186" s="29"/>
      <c r="BB186" s="292"/>
      <c r="BC186" s="24"/>
      <c r="BF186" s="23"/>
      <c r="BI186" s="22"/>
      <c r="BL186" s="21"/>
    </row>
    <row r="187" spans="9:64" ht="15.75" customHeight="1">
      <c r="I187" s="21"/>
      <c r="O187" s="22"/>
      <c r="U187" s="23"/>
      <c r="AA187" s="24"/>
      <c r="AG187" s="25"/>
      <c r="AJ187" s="31">
        <f>IF(AN183=1,AM183,"")&amp;IF(AN184=1,AM184,"")</f>
      </c>
      <c r="AK187" s="29"/>
      <c r="AL187" s="291"/>
      <c r="AM187" s="26"/>
      <c r="AS187" s="27">
        <f>AS184+1</f>
        <v>93</v>
      </c>
      <c r="AT187" s="28">
        <f aca="true" ca="1" t="shared" si="23" ref="AT187:AT192">IF(OR(MOD(ROW(),4)=1,MOD(ROW(),4)=2),"",INDIRECT("b"&amp;ROUND(ROW()/2+1.5,0)))</f>
        <v>0</v>
      </c>
      <c r="AU187" s="29"/>
      <c r="AV187" s="291"/>
      <c r="AW187" s="26"/>
      <c r="AZ187" s="25">
        <f>AZ171+1</f>
        <v>76</v>
      </c>
      <c r="BC187" s="24"/>
      <c r="BF187" s="23"/>
      <c r="BI187" s="22"/>
      <c r="BL187" s="21"/>
    </row>
    <row r="188" spans="9:64" ht="15.75" customHeight="1">
      <c r="I188" s="21"/>
      <c r="O188" s="22"/>
      <c r="U188" s="23"/>
      <c r="AA188" s="24"/>
      <c r="AG188" s="25"/>
      <c r="AJ188" s="31">
        <f>IF(AN191=1,AM191,"")&amp;IF(AN192=1,AM192,"")</f>
      </c>
      <c r="AK188" s="29"/>
      <c r="AL188" s="292"/>
      <c r="AM188" s="26"/>
      <c r="AS188" s="27">
        <f>AS187+1</f>
        <v>94</v>
      </c>
      <c r="AT188" s="28">
        <f ca="1" t="shared" si="23"/>
        <v>0</v>
      </c>
      <c r="AU188" s="29"/>
      <c r="AV188" s="292"/>
      <c r="AW188" s="26"/>
      <c r="AZ188" s="25"/>
      <c r="BC188" s="24"/>
      <c r="BF188" s="23"/>
      <c r="BI188" s="22"/>
      <c r="BL188" s="21"/>
    </row>
    <row r="189" spans="9:64" ht="15.75" customHeight="1">
      <c r="I189" s="21"/>
      <c r="O189" s="22"/>
      <c r="U189" s="23"/>
      <c r="AA189" s="24"/>
      <c r="AG189" s="31">
        <f>IF(AK187=1,AJ187,"")&amp;IF(AK188=1,AJ188,"")</f>
      </c>
      <c r="AH189" s="29"/>
      <c r="AI189" s="291"/>
      <c r="AM189" s="26"/>
      <c r="AP189" s="30">
        <f>IF(AU187=2,AT187,"")&amp;IF(AU188=2,AT188,"")</f>
      </c>
      <c r="AQ189" s="29"/>
      <c r="AR189" s="291"/>
      <c r="AT189" s="125">
        <f ca="1" t="shared" si="23"/>
      </c>
      <c r="AW189" s="30">
        <f>IF(AU187=1,AT187,"")&amp;IF(AU188=1,AT188,"")</f>
      </c>
      <c r="AX189" s="29"/>
      <c r="AY189" s="291"/>
      <c r="AZ189" s="25"/>
      <c r="BC189" s="24"/>
      <c r="BF189" s="23"/>
      <c r="BI189" s="22"/>
      <c r="BL189" s="21"/>
    </row>
    <row r="190" spans="9:64" ht="15.75" customHeight="1">
      <c r="I190" s="21"/>
      <c r="O190" s="22"/>
      <c r="U190" s="23"/>
      <c r="AA190" s="24"/>
      <c r="AG190" s="31">
        <f>IF(BA201=2,AZ201,"")&amp;IF(BA202=2,AZ202,"")</f>
      </c>
      <c r="AH190" s="29"/>
      <c r="AI190" s="292"/>
      <c r="AM190" s="26"/>
      <c r="AP190" s="30">
        <f>IF(AU191=2,AT191,"")&amp;IF(AU192=2,AT192,"")</f>
      </c>
      <c r="AQ190" s="29"/>
      <c r="AR190" s="292"/>
      <c r="AT190" s="126">
        <f ca="1" t="shared" si="23"/>
      </c>
      <c r="AW190" s="30">
        <f>IF(AU191=1,AT191,"")&amp;IF(AU192=1,AT192,"")</f>
      </c>
      <c r="AX190" s="29"/>
      <c r="AY190" s="292"/>
      <c r="AZ190" s="25"/>
      <c r="BC190" s="24"/>
      <c r="BF190" s="23"/>
      <c r="BI190" s="22"/>
      <c r="BL190" s="21"/>
    </row>
    <row r="191" spans="9:64" ht="15.75" customHeight="1">
      <c r="I191" s="21"/>
      <c r="O191" s="22"/>
      <c r="U191" s="23"/>
      <c r="AA191" s="24"/>
      <c r="AG191" s="25">
        <f>AG175-1</f>
        <v>77</v>
      </c>
      <c r="AM191" s="30">
        <f>IF(AQ189=1,AP189,"")&amp;IF(AQ190=1,AP190,"")</f>
      </c>
      <c r="AN191" s="29"/>
      <c r="AO191" s="291"/>
      <c r="AS191" s="27">
        <f>AS188+1</f>
        <v>95</v>
      </c>
      <c r="AT191" s="28">
        <f ca="1" t="shared" si="23"/>
        <v>0</v>
      </c>
      <c r="AU191" s="29"/>
      <c r="AV191" s="291"/>
      <c r="AW191" s="26">
        <f>AW183+1</f>
        <v>24</v>
      </c>
      <c r="AZ191" s="25"/>
      <c r="BC191" s="24"/>
      <c r="BF191" s="23"/>
      <c r="BI191" s="22"/>
      <c r="BL191" s="21"/>
    </row>
    <row r="192" spans="9:64" ht="15.75" customHeight="1">
      <c r="I192" s="21"/>
      <c r="O192" s="22"/>
      <c r="U192" s="23"/>
      <c r="AA192" s="24"/>
      <c r="AG192" s="25"/>
      <c r="AM192" s="30">
        <f>IF(AX69=2,AW69,"")&amp;IF(AX70=2,AW70,"")</f>
      </c>
      <c r="AN192" s="29"/>
      <c r="AO192" s="292"/>
      <c r="AS192" s="27">
        <f>AS191+1</f>
        <v>96</v>
      </c>
      <c r="AT192" s="28">
        <f ca="1" t="shared" si="23"/>
        <v>0</v>
      </c>
      <c r="AU192" s="29"/>
      <c r="AV192" s="292"/>
      <c r="AW192" s="26"/>
      <c r="AZ192" s="25"/>
      <c r="BC192" s="24"/>
      <c r="BF192" s="23"/>
      <c r="BI192" s="22"/>
      <c r="BL192" s="21"/>
    </row>
    <row r="193" spans="9:64" ht="15.75" customHeight="1">
      <c r="I193" s="21"/>
      <c r="O193" s="22"/>
      <c r="U193" s="23"/>
      <c r="AA193" s="24"/>
      <c r="AG193" s="25"/>
      <c r="AM193" s="26">
        <f>AM185-1</f>
        <v>9</v>
      </c>
      <c r="AW193" s="26"/>
      <c r="AZ193" s="25"/>
      <c r="BC193" s="24"/>
      <c r="BF193" s="23"/>
      <c r="BI193" s="37">
        <f>IF(BG177=1,BF177,"")&amp;IF(BG178=1,BF178,"")</f>
      </c>
      <c r="BJ193" s="29"/>
      <c r="BK193" s="291"/>
      <c r="BL193" s="21"/>
    </row>
    <row r="194" spans="9:64" ht="15.75" customHeight="1">
      <c r="I194" s="21"/>
      <c r="O194" s="22"/>
      <c r="U194" s="23"/>
      <c r="AA194" s="24"/>
      <c r="AG194" s="25"/>
      <c r="AM194" s="26"/>
      <c r="AW194" s="26"/>
      <c r="AZ194" s="25"/>
      <c r="BC194" s="24"/>
      <c r="BF194" s="23"/>
      <c r="BI194" s="37">
        <f>IF(BG225=1,BF225,"")&amp;IF(BG226=1,BF226,"")</f>
      </c>
      <c r="BJ194" s="29"/>
      <c r="BK194" s="292"/>
      <c r="BL194" s="21"/>
    </row>
    <row r="195" spans="9:64" ht="15.75" customHeight="1">
      <c r="I195" s="21"/>
      <c r="O195" s="22"/>
      <c r="U195" s="23"/>
      <c r="AA195" s="24"/>
      <c r="AG195" s="25"/>
      <c r="AM195" s="26"/>
      <c r="AS195" s="27">
        <f>AS192+1</f>
        <v>97</v>
      </c>
      <c r="AT195" s="28">
        <f aca="true" ca="1" t="shared" si="24" ref="AT195:AT200">IF(OR(MOD(ROW(),4)=1,MOD(ROW(),4)=2),"",INDIRECT("b"&amp;ROUND(ROW()/2+1.5,0)))</f>
        <v>0</v>
      </c>
      <c r="AU195" s="29"/>
      <c r="AV195" s="291"/>
      <c r="AW195" s="26"/>
      <c r="AZ195" s="25"/>
      <c r="BC195" s="24"/>
      <c r="BF195" s="23"/>
      <c r="BI195" s="22">
        <f>BI67+1</f>
        <v>104</v>
      </c>
      <c r="BL195" s="21"/>
    </row>
    <row r="196" spans="9:64" ht="15.75" customHeight="1">
      <c r="I196" s="21"/>
      <c r="O196" s="22"/>
      <c r="U196" s="23"/>
      <c r="AA196" s="24"/>
      <c r="AG196" s="25"/>
      <c r="AM196" s="26"/>
      <c r="AS196" s="27">
        <f>AS195+1</f>
        <v>98</v>
      </c>
      <c r="AT196" s="28">
        <f ca="1" t="shared" si="24"/>
        <v>0</v>
      </c>
      <c r="AU196" s="29"/>
      <c r="AV196" s="292"/>
      <c r="AW196" s="26"/>
      <c r="AZ196" s="25"/>
      <c r="BC196" s="24"/>
      <c r="BF196" s="23"/>
      <c r="BI196" s="22"/>
      <c r="BL196" s="21"/>
    </row>
    <row r="197" spans="9:64" ht="15.75" customHeight="1">
      <c r="I197" s="21"/>
      <c r="O197" s="22"/>
      <c r="U197" s="23"/>
      <c r="AA197" s="24"/>
      <c r="AG197" s="25"/>
      <c r="AM197" s="26"/>
      <c r="AP197" s="30">
        <f>IF(AU195=2,AT195,"")&amp;IF(AU196=2,AT196,"")</f>
      </c>
      <c r="AQ197" s="29"/>
      <c r="AR197" s="291"/>
      <c r="AT197" s="125">
        <f ca="1" t="shared" si="24"/>
      </c>
      <c r="AW197" s="30">
        <f>IF(AU195=1,AT195,"")&amp;IF(AU196=1,AT196,"")</f>
      </c>
      <c r="AX197" s="29"/>
      <c r="AY197" s="291"/>
      <c r="AZ197" s="25"/>
      <c r="BC197" s="24"/>
      <c r="BF197" s="23"/>
      <c r="BI197" s="22"/>
      <c r="BL197" s="21"/>
    </row>
    <row r="198" spans="9:64" ht="15.75" customHeight="1">
      <c r="I198" s="21"/>
      <c r="O198" s="22"/>
      <c r="U198" s="23"/>
      <c r="AA198" s="24"/>
      <c r="AG198" s="25"/>
      <c r="AM198" s="26"/>
      <c r="AP198" s="30">
        <f>IF(AU199=2,AT199,"")&amp;IF(AU200=2,AT200,"")</f>
      </c>
      <c r="AQ198" s="29"/>
      <c r="AR198" s="292"/>
      <c r="AT198" s="126">
        <f ca="1" t="shared" si="24"/>
      </c>
      <c r="AW198" s="30">
        <f>IF(AU199=1,AT199,"")&amp;IF(AU200=1,AT200,"")</f>
      </c>
      <c r="AX198" s="29"/>
      <c r="AY198" s="292"/>
      <c r="AZ198" s="25"/>
      <c r="BC198" s="24"/>
      <c r="BF198" s="23"/>
      <c r="BI198" s="22"/>
      <c r="BL198" s="21"/>
    </row>
    <row r="199" spans="9:64" ht="15.75" customHeight="1">
      <c r="I199" s="21"/>
      <c r="O199" s="22"/>
      <c r="U199" s="23"/>
      <c r="AA199" s="24"/>
      <c r="AG199" s="25"/>
      <c r="AM199" s="30">
        <f>IF(AQ197=1,AP197,"")&amp;IF(AQ198=1,AP198,"")</f>
      </c>
      <c r="AN199" s="29"/>
      <c r="AO199" s="291"/>
      <c r="AS199" s="27">
        <f>AS196+1</f>
        <v>99</v>
      </c>
      <c r="AT199" s="28">
        <f ca="1" t="shared" si="24"/>
        <v>0</v>
      </c>
      <c r="AU199" s="29"/>
      <c r="AV199" s="291"/>
      <c r="AW199" s="26">
        <f>AW191+1</f>
        <v>25</v>
      </c>
      <c r="AZ199" s="25"/>
      <c r="BC199" s="24"/>
      <c r="BF199" s="23"/>
      <c r="BI199" s="22"/>
      <c r="BL199" s="21"/>
    </row>
    <row r="200" spans="9:64" ht="15.75" customHeight="1">
      <c r="I200" s="21"/>
      <c r="O200" s="22"/>
      <c r="R200" s="37">
        <f>IF(V169=1,U169,"")&amp;IF(V170=1,U170,"")</f>
      </c>
      <c r="S200" s="29"/>
      <c r="T200" s="291"/>
      <c r="U200" s="23"/>
      <c r="AA200" s="24"/>
      <c r="AG200" s="25"/>
      <c r="AM200" s="30">
        <f>IF(AX61=2,AW61,"")&amp;IF(AX62=2,AW62,"")</f>
      </c>
      <c r="AN200" s="29"/>
      <c r="AO200" s="292"/>
      <c r="AS200" s="27">
        <f>AS199+1</f>
        <v>100</v>
      </c>
      <c r="AT200" s="28">
        <f ca="1" t="shared" si="24"/>
        <v>0</v>
      </c>
      <c r="AU200" s="29"/>
      <c r="AV200" s="292"/>
      <c r="AW200" s="26"/>
      <c r="AZ200" s="25"/>
      <c r="BC200" s="24"/>
      <c r="BF200" s="23"/>
      <c r="BI200" s="22"/>
      <c r="BL200" s="21"/>
    </row>
    <row r="201" spans="9:64" ht="15.75" customHeight="1">
      <c r="I201" s="21"/>
      <c r="O201" s="22"/>
      <c r="R201" s="37">
        <f>IF(V233=1,U233,"")&amp;IF(V234=1,U234,"")</f>
      </c>
      <c r="S201" s="29"/>
      <c r="T201" s="292"/>
      <c r="U201" s="23"/>
      <c r="AA201" s="24"/>
      <c r="AG201" s="25"/>
      <c r="AM201" s="26">
        <f>AM193-1</f>
        <v>8</v>
      </c>
      <c r="AW201" s="26"/>
      <c r="AZ201" s="31">
        <f>IF(AX197=1,AW197,"")&amp;IF(AX198=1,AW198,"")</f>
      </c>
      <c r="BA201" s="29"/>
      <c r="BB201" s="291"/>
      <c r="BC201" s="24"/>
      <c r="BF201" s="23"/>
      <c r="BI201" s="22"/>
      <c r="BL201" s="21"/>
    </row>
    <row r="202" spans="9:64" ht="15.75" customHeight="1">
      <c r="I202" s="21"/>
      <c r="O202" s="37">
        <f>IF(S200=1,R200,"")&amp;IF(S201=1,R201,"")</f>
      </c>
      <c r="P202" s="29"/>
      <c r="Q202" s="291"/>
      <c r="U202" s="23"/>
      <c r="AA202" s="24"/>
      <c r="AG202" s="25"/>
      <c r="AM202" s="26"/>
      <c r="AW202" s="26"/>
      <c r="AZ202" s="31">
        <f>IF(AX205=1,AW205,"")&amp;IF(AX206=1,AW206,"")</f>
      </c>
      <c r="BA202" s="29"/>
      <c r="BB202" s="292"/>
      <c r="BC202" s="24"/>
      <c r="BF202" s="23"/>
      <c r="BI202" s="22"/>
      <c r="BL202" s="21"/>
    </row>
    <row r="203" spans="9:64" ht="15.75" customHeight="1">
      <c r="I203" s="21"/>
      <c r="O203" s="37">
        <f>IF(BJ65=2,BI65,"")&amp;IF(BJ66=2,BI66,"")</f>
      </c>
      <c r="P203" s="29"/>
      <c r="Q203" s="292"/>
      <c r="U203" s="23"/>
      <c r="AA203" s="24"/>
      <c r="AG203" s="25"/>
      <c r="AJ203" s="31">
        <f>IF(AN199=1,AM199,"")&amp;IF(AN200=1,AM200,"")</f>
      </c>
      <c r="AK203" s="29"/>
      <c r="AL203" s="291"/>
      <c r="AM203" s="26"/>
      <c r="AS203" s="27">
        <f>AS200+1</f>
        <v>101</v>
      </c>
      <c r="AT203" s="28">
        <f aca="true" ca="1" t="shared" si="25" ref="AT203:AT208">IF(OR(MOD(ROW(),4)=1,MOD(ROW(),4)=2),"",INDIRECT("b"&amp;ROUND(ROW()/2+1.5,0)))</f>
        <v>0</v>
      </c>
      <c r="AU203" s="29"/>
      <c r="AV203" s="291"/>
      <c r="AW203" s="26"/>
      <c r="AZ203" s="25">
        <f>AZ187+1</f>
        <v>77</v>
      </c>
      <c r="BC203" s="24"/>
      <c r="BF203" s="23"/>
      <c r="BI203" s="22"/>
      <c r="BL203" s="21"/>
    </row>
    <row r="204" spans="9:64" ht="15.75" customHeight="1">
      <c r="I204" s="21"/>
      <c r="O204" s="22">
        <f>O76-1</f>
        <v>103</v>
      </c>
      <c r="U204" s="23"/>
      <c r="AA204" s="24"/>
      <c r="AG204" s="25"/>
      <c r="AJ204" s="31">
        <f>IF(AN207=1,AM207,"")&amp;IF(AN208=1,AM208,"")</f>
      </c>
      <c r="AK204" s="29"/>
      <c r="AL204" s="292"/>
      <c r="AM204" s="26"/>
      <c r="AS204" s="27">
        <f>AS203+1</f>
        <v>102</v>
      </c>
      <c r="AT204" s="28">
        <f ca="1" t="shared" si="25"/>
        <v>0</v>
      </c>
      <c r="AU204" s="29"/>
      <c r="AV204" s="292"/>
      <c r="AW204" s="26"/>
      <c r="AZ204" s="25"/>
      <c r="BC204" s="24"/>
      <c r="BF204" s="23"/>
      <c r="BI204" s="22"/>
      <c r="BL204" s="21"/>
    </row>
    <row r="205" spans="9:64" ht="15.75" customHeight="1">
      <c r="I205" s="21"/>
      <c r="O205" s="22"/>
      <c r="U205" s="23"/>
      <c r="AA205" s="24"/>
      <c r="AG205" s="31">
        <f>IF(AK203=1,AJ203,"")&amp;IF(AK204=1,AJ204,"")</f>
      </c>
      <c r="AH205" s="29"/>
      <c r="AI205" s="291"/>
      <c r="AM205" s="26"/>
      <c r="AP205" s="30">
        <f>IF(AU203=2,AT203,"")&amp;IF(AU204=2,AT204,"")</f>
      </c>
      <c r="AQ205" s="29"/>
      <c r="AR205" s="291"/>
      <c r="AT205" s="125">
        <f ca="1" t="shared" si="25"/>
      </c>
      <c r="AW205" s="30">
        <f>IF(AU203=1,AT203,"")&amp;IF(AU204=1,AT204,"")</f>
      </c>
      <c r="AX205" s="29"/>
      <c r="AY205" s="291"/>
      <c r="AZ205" s="25"/>
      <c r="BC205" s="24"/>
      <c r="BF205" s="23"/>
      <c r="BI205" s="22"/>
      <c r="BL205" s="21"/>
    </row>
    <row r="206" spans="9:64" ht="15.75" customHeight="1">
      <c r="I206" s="21"/>
      <c r="O206" s="22"/>
      <c r="U206" s="23"/>
      <c r="AA206" s="24"/>
      <c r="AG206" s="31">
        <f>IF(BA185=2,AZ185,"")&amp;IF(BA186=2,AZ186,"")</f>
      </c>
      <c r="AH206" s="29"/>
      <c r="AI206" s="292"/>
      <c r="AM206" s="26"/>
      <c r="AP206" s="30">
        <f>IF(AU207=2,AT207,"")&amp;IF(AU208=2,AT208,"")</f>
      </c>
      <c r="AQ206" s="29"/>
      <c r="AR206" s="292"/>
      <c r="AT206" s="126">
        <f ca="1" t="shared" si="25"/>
      </c>
      <c r="AW206" s="30">
        <f>IF(AU207=1,AT207,"")&amp;IF(AU208=1,AT208,"")</f>
      </c>
      <c r="AX206" s="29"/>
      <c r="AY206" s="292"/>
      <c r="AZ206" s="25"/>
      <c r="BC206" s="24"/>
      <c r="BF206" s="23"/>
      <c r="BI206" s="22"/>
      <c r="BL206" s="21"/>
    </row>
    <row r="207" spans="9:64" ht="15.75" customHeight="1">
      <c r="I207" s="21"/>
      <c r="O207" s="22"/>
      <c r="U207" s="23"/>
      <c r="AA207" s="24"/>
      <c r="AG207" s="25">
        <f>AG191-1</f>
        <v>76</v>
      </c>
      <c r="AM207" s="30">
        <f>IF(AQ205=1,AP205,"")&amp;IF(AQ206=1,AP206,"")</f>
      </c>
      <c r="AN207" s="29"/>
      <c r="AO207" s="291"/>
      <c r="AS207" s="27">
        <f>AS204+1</f>
        <v>103</v>
      </c>
      <c r="AT207" s="28">
        <f ca="1" t="shared" si="25"/>
        <v>0</v>
      </c>
      <c r="AU207" s="29"/>
      <c r="AV207" s="291"/>
      <c r="AW207" s="26">
        <f>AW199+1</f>
        <v>26</v>
      </c>
      <c r="AZ207" s="25"/>
      <c r="BC207" s="24"/>
      <c r="BF207" s="23"/>
      <c r="BI207" s="22"/>
      <c r="BL207" s="21"/>
    </row>
    <row r="208" spans="9:64" ht="15.75" customHeight="1">
      <c r="I208" s="21"/>
      <c r="O208" s="22"/>
      <c r="U208" s="23"/>
      <c r="AA208" s="24"/>
      <c r="AG208" s="25"/>
      <c r="AM208" s="30">
        <f>IF(AX53=2,AW53,"")&amp;IF(AX54=2,AW54,"")</f>
      </c>
      <c r="AN208" s="29"/>
      <c r="AO208" s="292"/>
      <c r="AS208" s="27">
        <f>AS207+1</f>
        <v>104</v>
      </c>
      <c r="AT208" s="28">
        <f ca="1" t="shared" si="25"/>
        <v>0</v>
      </c>
      <c r="AU208" s="29"/>
      <c r="AV208" s="292"/>
      <c r="AW208" s="26"/>
      <c r="AZ208" s="25"/>
      <c r="BC208" s="24"/>
      <c r="BF208" s="23"/>
      <c r="BI208" s="22"/>
      <c r="BL208" s="21"/>
    </row>
    <row r="209" spans="9:64" ht="15.75" customHeight="1">
      <c r="I209" s="21"/>
      <c r="O209" s="22"/>
      <c r="U209" s="23"/>
      <c r="AA209" s="24"/>
      <c r="AG209" s="25"/>
      <c r="AM209" s="26">
        <f>AM201-1</f>
        <v>7</v>
      </c>
      <c r="AW209" s="26"/>
      <c r="AZ209" s="25"/>
      <c r="BC209" s="33">
        <f>IF(BA201=1,AZ201,"")&amp;IF(BA202=1,AZ202,"")</f>
      </c>
      <c r="BD209" s="29"/>
      <c r="BE209" s="291"/>
      <c r="BF209" s="23"/>
      <c r="BI209" s="22"/>
      <c r="BL209" s="21"/>
    </row>
    <row r="210" spans="9:64" ht="15.75" customHeight="1">
      <c r="I210" s="21"/>
      <c r="O210" s="22"/>
      <c r="U210" s="23"/>
      <c r="AA210" s="24"/>
      <c r="AG210" s="25"/>
      <c r="AM210" s="26"/>
      <c r="AW210" s="26"/>
      <c r="AZ210" s="25"/>
      <c r="BC210" s="33">
        <f>IF(BA217=1,AZ217,"")&amp;IF(BA218=1,AZ218,"")</f>
      </c>
      <c r="BD210" s="29"/>
      <c r="BE210" s="292"/>
      <c r="BF210" s="23"/>
      <c r="BI210" s="22"/>
      <c r="BL210" s="21"/>
    </row>
    <row r="211" spans="9:64" ht="15.75" customHeight="1">
      <c r="I211" s="21"/>
      <c r="O211" s="22"/>
      <c r="U211" s="23"/>
      <c r="AA211" s="24"/>
      <c r="AG211" s="25"/>
      <c r="AM211" s="26"/>
      <c r="AS211" s="27">
        <f>AS208+1</f>
        <v>105</v>
      </c>
      <c r="AT211" s="28">
        <f aca="true" ca="1" t="shared" si="26" ref="AT211:AT216">IF(OR(MOD(ROW(),4)=1,MOD(ROW(),4)=2),"",INDIRECT("b"&amp;ROUND(ROW()/2+1.5,0)))</f>
        <v>0</v>
      </c>
      <c r="AU211" s="29"/>
      <c r="AV211" s="291"/>
      <c r="AW211" s="26"/>
      <c r="AZ211" s="25"/>
      <c r="BC211" s="24">
        <f>BC179+1</f>
        <v>97</v>
      </c>
      <c r="BF211" s="23"/>
      <c r="BI211" s="22"/>
      <c r="BL211" s="21"/>
    </row>
    <row r="212" spans="9:64" ht="15.75" customHeight="1">
      <c r="I212" s="21"/>
      <c r="O212" s="22"/>
      <c r="U212" s="23"/>
      <c r="AA212" s="24"/>
      <c r="AG212" s="25"/>
      <c r="AM212" s="26"/>
      <c r="AS212" s="27">
        <f>AS211+1</f>
        <v>106</v>
      </c>
      <c r="AT212" s="28">
        <f ca="1" t="shared" si="26"/>
        <v>0</v>
      </c>
      <c r="AU212" s="29"/>
      <c r="AV212" s="292"/>
      <c r="AW212" s="26"/>
      <c r="AZ212" s="25"/>
      <c r="BC212" s="24"/>
      <c r="BF212" s="23"/>
      <c r="BI212" s="22"/>
      <c r="BL212" s="21"/>
    </row>
    <row r="213" spans="9:64" ht="15.75" customHeight="1">
      <c r="I213" s="21"/>
      <c r="O213" s="22"/>
      <c r="U213" s="23"/>
      <c r="AA213" s="24"/>
      <c r="AD213" s="33">
        <f>IF(AH205=1,AG205,"")&amp;IF(AH206=1,AG206,"")</f>
      </c>
      <c r="AE213" s="29"/>
      <c r="AF213" s="291"/>
      <c r="AG213" s="25"/>
      <c r="AM213" s="26"/>
      <c r="AP213" s="30">
        <f>IF(AU211=2,AT211,"")&amp;IF(AU212=2,AT212,"")</f>
      </c>
      <c r="AQ213" s="29"/>
      <c r="AR213" s="291"/>
      <c r="AT213" s="125">
        <f ca="1" t="shared" si="26"/>
      </c>
      <c r="AW213" s="30">
        <f>IF(AU211=1,AT211,"")&amp;IF(AU212=1,AT212,"")</f>
      </c>
      <c r="AX213" s="29"/>
      <c r="AY213" s="291"/>
      <c r="AZ213" s="25"/>
      <c r="BC213" s="24"/>
      <c r="BF213" s="23"/>
      <c r="BI213" s="22"/>
      <c r="BL213" s="21"/>
    </row>
    <row r="214" spans="9:64" ht="15.75" customHeight="1">
      <c r="I214" s="21"/>
      <c r="O214" s="22"/>
      <c r="U214" s="23"/>
      <c r="AA214" s="24"/>
      <c r="AD214" s="33">
        <f>IF(AH221=1,AG221,"")&amp;IF(AH222=1,AG222,"")</f>
      </c>
      <c r="AE214" s="29"/>
      <c r="AF214" s="292"/>
      <c r="AG214" s="25"/>
      <c r="AM214" s="26"/>
      <c r="AP214" s="30">
        <f>IF(AU215=2,AT215,"")&amp;IF(AU216=2,AT216,"")</f>
      </c>
      <c r="AQ214" s="29"/>
      <c r="AR214" s="292"/>
      <c r="AT214" s="126">
        <f ca="1" t="shared" si="26"/>
      </c>
      <c r="AW214" s="30">
        <f>IF(AU215=1,AT215,"")&amp;IF(AU216=1,AT216,"")</f>
      </c>
      <c r="AX214" s="29"/>
      <c r="AY214" s="292"/>
      <c r="AZ214" s="25"/>
      <c r="BC214" s="24"/>
      <c r="BF214" s="23"/>
      <c r="BI214" s="22"/>
      <c r="BL214" s="21"/>
    </row>
    <row r="215" spans="9:64" ht="15.75" customHeight="1">
      <c r="I215" s="21"/>
      <c r="O215" s="22"/>
      <c r="U215" s="23"/>
      <c r="AA215" s="33">
        <f>IF(AE213=1,AD213,"")&amp;IF(AE214=1,AD214,"")</f>
      </c>
      <c r="AB215" s="29"/>
      <c r="AC215" s="291"/>
      <c r="AG215" s="25"/>
      <c r="AM215" s="30">
        <f>IF(AQ213=1,AP213,"")&amp;IF(AQ214=1,AP214,"")</f>
      </c>
      <c r="AN215" s="29"/>
      <c r="AO215" s="291"/>
      <c r="AS215" s="27">
        <f>AS212+1</f>
        <v>107</v>
      </c>
      <c r="AT215" s="28">
        <f ca="1" t="shared" si="26"/>
        <v>0</v>
      </c>
      <c r="AU215" s="29"/>
      <c r="AV215" s="291"/>
      <c r="AW215" s="26">
        <f>AW207+1</f>
        <v>27</v>
      </c>
      <c r="AZ215" s="25"/>
      <c r="BC215" s="24"/>
      <c r="BF215" s="23"/>
      <c r="BI215" s="22"/>
      <c r="BL215" s="21"/>
    </row>
    <row r="216" spans="9:64" ht="15.75" customHeight="1">
      <c r="I216" s="21"/>
      <c r="O216" s="22"/>
      <c r="U216" s="23"/>
      <c r="AA216" s="33">
        <f>IF(BD49=2,BC49,"")&amp;IF(BD50=2,BC50,"")</f>
      </c>
      <c r="AB216" s="29"/>
      <c r="AC216" s="292"/>
      <c r="AG216" s="25"/>
      <c r="AM216" s="30">
        <f>IF(AX45=2,AW45,"")&amp;IF(AX46=2,AW46,"")</f>
      </c>
      <c r="AN216" s="29"/>
      <c r="AO216" s="292"/>
      <c r="AS216" s="27">
        <f>AS215+1</f>
        <v>108</v>
      </c>
      <c r="AT216" s="28">
        <f ca="1" t="shared" si="26"/>
        <v>0</v>
      </c>
      <c r="AU216" s="29"/>
      <c r="AV216" s="292"/>
      <c r="AW216" s="26"/>
      <c r="AZ216" s="25"/>
      <c r="BC216" s="24"/>
      <c r="BF216" s="23"/>
      <c r="BI216" s="22"/>
      <c r="BL216" s="21"/>
    </row>
    <row r="217" spans="9:64" ht="15.75" customHeight="1">
      <c r="I217" s="21"/>
      <c r="O217" s="22"/>
      <c r="U217" s="23"/>
      <c r="AA217" s="24">
        <f>AA185-1</f>
        <v>92</v>
      </c>
      <c r="AG217" s="25"/>
      <c r="AM217" s="26">
        <f>AM209-1</f>
        <v>6</v>
      </c>
      <c r="AW217" s="26"/>
      <c r="AZ217" s="31">
        <f>IF(AX213=1,AW213,"")&amp;IF(AX214=1,AW214,"")</f>
      </c>
      <c r="BA217" s="29"/>
      <c r="BB217" s="291"/>
      <c r="BC217" s="24"/>
      <c r="BF217" s="23"/>
      <c r="BI217" s="22"/>
      <c r="BL217" s="21"/>
    </row>
    <row r="218" spans="9:64" ht="15.75" customHeight="1">
      <c r="I218" s="21"/>
      <c r="O218" s="22"/>
      <c r="U218" s="23"/>
      <c r="AA218" s="24"/>
      <c r="AG218" s="25"/>
      <c r="AM218" s="26"/>
      <c r="AW218" s="26"/>
      <c r="AZ218" s="31">
        <f>IF(AX221=1,AW221,"")&amp;IF(AX222=1,AW222,"")</f>
      </c>
      <c r="BA218" s="29"/>
      <c r="BB218" s="292"/>
      <c r="BC218" s="24"/>
      <c r="BF218" s="23"/>
      <c r="BI218" s="22"/>
      <c r="BL218" s="21"/>
    </row>
    <row r="219" spans="9:64" ht="15.75" customHeight="1">
      <c r="I219" s="21"/>
      <c r="O219" s="22"/>
      <c r="U219" s="23"/>
      <c r="AA219" s="24"/>
      <c r="AG219" s="25"/>
      <c r="AJ219" s="31">
        <f>IF(AN215=1,AM215,"")&amp;IF(AN216=1,AM216,"")</f>
      </c>
      <c r="AK219" s="29"/>
      <c r="AL219" s="291"/>
      <c r="AM219" s="26"/>
      <c r="AS219" s="27">
        <f>AS216+1</f>
        <v>109</v>
      </c>
      <c r="AT219" s="28">
        <f aca="true" ca="1" t="shared" si="27" ref="AT219:AT224">IF(OR(MOD(ROW(),4)=1,MOD(ROW(),4)=2),"",INDIRECT("b"&amp;ROUND(ROW()/2+1.5,0)))</f>
        <v>0</v>
      </c>
      <c r="AU219" s="29"/>
      <c r="AV219" s="291"/>
      <c r="AW219" s="26"/>
      <c r="AZ219" s="25">
        <f>AZ203+1</f>
        <v>78</v>
      </c>
      <c r="BC219" s="24"/>
      <c r="BF219" s="23"/>
      <c r="BI219" s="22"/>
      <c r="BL219" s="21"/>
    </row>
    <row r="220" spans="9:64" ht="15.75" customHeight="1">
      <c r="I220" s="21"/>
      <c r="O220" s="22"/>
      <c r="U220" s="23"/>
      <c r="AA220" s="24"/>
      <c r="AG220" s="25"/>
      <c r="AJ220" s="31">
        <f>IF(AN223=1,AM223,"")&amp;IF(AN224=1,AM224,"")</f>
      </c>
      <c r="AK220" s="29"/>
      <c r="AL220" s="292"/>
      <c r="AM220" s="26"/>
      <c r="AS220" s="27">
        <f>AS219+1</f>
        <v>110</v>
      </c>
      <c r="AT220" s="28">
        <f ca="1" t="shared" si="27"/>
        <v>0</v>
      </c>
      <c r="AU220" s="29"/>
      <c r="AV220" s="292"/>
      <c r="AW220" s="26"/>
      <c r="AZ220" s="25"/>
      <c r="BC220" s="24"/>
      <c r="BF220" s="23"/>
      <c r="BI220" s="22"/>
      <c r="BL220" s="21"/>
    </row>
    <row r="221" spans="9:64" ht="15.75" customHeight="1">
      <c r="I221" s="21"/>
      <c r="O221" s="22"/>
      <c r="U221" s="23"/>
      <c r="AA221" s="24"/>
      <c r="AG221" s="31">
        <f>IF(AK219=1,AJ219,"")&amp;IF(AK220=1,AJ220,"")</f>
      </c>
      <c r="AH221" s="29"/>
      <c r="AI221" s="291"/>
      <c r="AM221" s="26"/>
      <c r="AP221" s="30">
        <f>IF(AU219=2,AT219,"")&amp;IF(AU220=2,AT220,"")</f>
      </c>
      <c r="AQ221" s="29"/>
      <c r="AR221" s="291"/>
      <c r="AT221" s="125">
        <f ca="1" t="shared" si="27"/>
      </c>
      <c r="AW221" s="30">
        <f>IF(AU219=1,AT219,"")&amp;IF(AU220=1,AT220,"")</f>
      </c>
      <c r="AX221" s="29"/>
      <c r="AY221" s="291"/>
      <c r="AZ221" s="25"/>
      <c r="BC221" s="24"/>
      <c r="BF221" s="23"/>
      <c r="BI221" s="22"/>
      <c r="BL221" s="21"/>
    </row>
    <row r="222" spans="9:64" ht="15.75" customHeight="1">
      <c r="I222" s="21"/>
      <c r="O222" s="22"/>
      <c r="U222" s="23"/>
      <c r="AA222" s="24"/>
      <c r="AG222" s="31">
        <f>IF(BA169=2,AZ169,"")&amp;IF(BA170=2,AZ170,"")</f>
      </c>
      <c r="AH222" s="29"/>
      <c r="AI222" s="292"/>
      <c r="AM222" s="26"/>
      <c r="AP222" s="30">
        <f>IF(AU223=2,AT223,"")&amp;IF(AU224=2,AT224,"")</f>
      </c>
      <c r="AQ222" s="29"/>
      <c r="AR222" s="292"/>
      <c r="AT222" s="126">
        <f ca="1" t="shared" si="27"/>
      </c>
      <c r="AW222" s="30">
        <f>IF(AU223=1,AT223,"")&amp;IF(AU224=1,AT224,"")</f>
      </c>
      <c r="AX222" s="29"/>
      <c r="AY222" s="292"/>
      <c r="AZ222" s="25"/>
      <c r="BC222" s="24"/>
      <c r="BF222" s="23"/>
      <c r="BI222" s="22"/>
      <c r="BL222" s="21"/>
    </row>
    <row r="223" spans="9:64" ht="15.75" customHeight="1">
      <c r="I223" s="21"/>
      <c r="O223" s="22"/>
      <c r="U223" s="23"/>
      <c r="AA223" s="24"/>
      <c r="AG223" s="25">
        <f>AG207-1</f>
        <v>75</v>
      </c>
      <c r="AM223" s="30">
        <f>IF(AQ221=1,AP221,"")&amp;IF(AQ222=1,AP222,"")</f>
      </c>
      <c r="AN223" s="29"/>
      <c r="AO223" s="291"/>
      <c r="AS223" s="27">
        <f>AS220+1</f>
        <v>111</v>
      </c>
      <c r="AT223" s="28">
        <f ca="1" t="shared" si="27"/>
        <v>0</v>
      </c>
      <c r="AU223" s="29"/>
      <c r="AV223" s="291"/>
      <c r="AW223" s="26">
        <f>AW215+1</f>
        <v>28</v>
      </c>
      <c r="AZ223" s="25"/>
      <c r="BC223" s="24"/>
      <c r="BF223" s="23"/>
      <c r="BI223" s="22"/>
      <c r="BL223" s="21"/>
    </row>
    <row r="224" spans="9:64" ht="15.75" customHeight="1">
      <c r="I224" s="21"/>
      <c r="O224" s="22"/>
      <c r="U224" s="23"/>
      <c r="AA224" s="24"/>
      <c r="AG224" s="25"/>
      <c r="AM224" s="30">
        <f>IF(AX37=2,AW37,"")&amp;IF(AX38=2,AW38,"")</f>
      </c>
      <c r="AN224" s="29"/>
      <c r="AO224" s="292"/>
      <c r="AS224" s="27">
        <f>AS223+1</f>
        <v>112</v>
      </c>
      <c r="AT224" s="28">
        <f ca="1" t="shared" si="27"/>
        <v>0</v>
      </c>
      <c r="AU224" s="29"/>
      <c r="AV224" s="292"/>
      <c r="AW224" s="26"/>
      <c r="AZ224" s="25"/>
      <c r="BC224" s="24"/>
      <c r="BF224" s="23"/>
      <c r="BI224" s="22"/>
      <c r="BL224" s="21"/>
    </row>
    <row r="225" spans="9:64" ht="15.75" customHeight="1">
      <c r="I225" s="21"/>
      <c r="O225" s="22"/>
      <c r="U225" s="23"/>
      <c r="AA225" s="24"/>
      <c r="AG225" s="25"/>
      <c r="AM225" s="26">
        <f>AM217-1</f>
        <v>5</v>
      </c>
      <c r="AW225" s="26"/>
      <c r="AZ225" s="25"/>
      <c r="BC225" s="24"/>
      <c r="BF225" s="35">
        <f>IF(BD209=1,BC209,"")&amp;IF(BD210=1,BC210,"")</f>
      </c>
      <c r="BG225" s="29"/>
      <c r="BH225" s="291"/>
      <c r="BI225" s="22"/>
      <c r="BL225" s="21"/>
    </row>
    <row r="226" spans="9:64" ht="15.75" customHeight="1">
      <c r="I226" s="21"/>
      <c r="O226" s="22"/>
      <c r="U226" s="23"/>
      <c r="AA226" s="24"/>
      <c r="AG226" s="25"/>
      <c r="AM226" s="26"/>
      <c r="AW226" s="26"/>
      <c r="AZ226" s="25"/>
      <c r="BC226" s="24"/>
      <c r="BF226" s="35">
        <f>IF(BD241=1,BC241,"")&amp;IF(BD242=1,BC242,"")</f>
      </c>
      <c r="BG226" s="29"/>
      <c r="BH226" s="292"/>
      <c r="BI226" s="22"/>
      <c r="BL226" s="21"/>
    </row>
    <row r="227" spans="9:64" ht="15.75" customHeight="1">
      <c r="I227" s="21"/>
      <c r="O227" s="22"/>
      <c r="U227" s="23"/>
      <c r="AA227" s="24"/>
      <c r="AG227" s="25"/>
      <c r="AM227" s="26"/>
      <c r="AS227" s="27">
        <f>AS224+1</f>
        <v>113</v>
      </c>
      <c r="AT227" s="28">
        <f aca="true" ca="1" t="shared" si="28" ref="AT227:AT232">IF(OR(MOD(ROW(),4)=1,MOD(ROW(),4)=2),"",INDIRECT("b"&amp;ROUND(ROW()/2+1.5,0)))</f>
        <v>0</v>
      </c>
      <c r="AU227" s="29"/>
      <c r="AV227" s="291"/>
      <c r="AW227" s="26"/>
      <c r="AZ227" s="25"/>
      <c r="BC227" s="24"/>
      <c r="BF227" s="23">
        <f>BF163+1</f>
        <v>102</v>
      </c>
      <c r="BI227" s="22"/>
      <c r="BL227" s="21"/>
    </row>
    <row r="228" spans="9:64" ht="15.75" customHeight="1">
      <c r="I228" s="21"/>
      <c r="O228" s="22"/>
      <c r="U228" s="23"/>
      <c r="AA228" s="24"/>
      <c r="AG228" s="25"/>
      <c r="AM228" s="26"/>
      <c r="AS228" s="27">
        <f>AS227+1</f>
        <v>114</v>
      </c>
      <c r="AT228" s="28">
        <f ca="1" t="shared" si="28"/>
        <v>0</v>
      </c>
      <c r="AU228" s="29"/>
      <c r="AV228" s="292"/>
      <c r="AW228" s="26"/>
      <c r="AZ228" s="25"/>
      <c r="BC228" s="24"/>
      <c r="BF228" s="23"/>
      <c r="BI228" s="22"/>
      <c r="BL228" s="21"/>
    </row>
    <row r="229" spans="9:64" ht="15.75" customHeight="1">
      <c r="I229" s="21"/>
      <c r="O229" s="22"/>
      <c r="U229" s="23"/>
      <c r="AA229" s="24"/>
      <c r="AG229" s="25"/>
      <c r="AM229" s="26"/>
      <c r="AP229" s="30">
        <f>IF(AU227=2,AT227,"")&amp;IF(AU228=2,AT228,"")</f>
      </c>
      <c r="AQ229" s="29"/>
      <c r="AR229" s="291"/>
      <c r="AT229" s="125">
        <f ca="1" t="shared" si="28"/>
      </c>
      <c r="AW229" s="30">
        <f>IF(AU227=1,AT227,"")&amp;IF(AU228=1,AT228,"")</f>
      </c>
      <c r="AX229" s="29"/>
      <c r="AY229" s="291"/>
      <c r="AZ229" s="25"/>
      <c r="BC229" s="24"/>
      <c r="BF229" s="23"/>
      <c r="BI229" s="22"/>
      <c r="BL229" s="21"/>
    </row>
    <row r="230" spans="9:64" ht="15.75" customHeight="1">
      <c r="I230" s="21"/>
      <c r="O230" s="22"/>
      <c r="U230" s="23"/>
      <c r="AA230" s="24"/>
      <c r="AD230" s="32"/>
      <c r="AG230" s="25"/>
      <c r="AM230" s="26"/>
      <c r="AP230" s="30">
        <f>IF(AU231=2,AT231,"")&amp;IF(AU232=2,AT232,"")</f>
      </c>
      <c r="AQ230" s="29"/>
      <c r="AR230" s="292"/>
      <c r="AT230" s="126">
        <f ca="1" t="shared" si="28"/>
      </c>
      <c r="AW230" s="30">
        <f>IF(AU231=1,AT231,"")&amp;IF(AU232=1,AT232,"")</f>
      </c>
      <c r="AX230" s="29"/>
      <c r="AY230" s="292"/>
      <c r="AZ230" s="25"/>
      <c r="BC230" s="24"/>
      <c r="BF230" s="23"/>
      <c r="BI230" s="22"/>
      <c r="BL230" s="21"/>
    </row>
    <row r="231" spans="9:64" ht="15.75" customHeight="1">
      <c r="I231" s="21"/>
      <c r="O231" s="22"/>
      <c r="U231" s="23"/>
      <c r="X231" s="35">
        <f>IF(AB215=1,AA215,"")&amp;IF(AB216=1,AA216,"")</f>
      </c>
      <c r="Y231" s="29"/>
      <c r="Z231" s="291"/>
      <c r="AA231" s="24"/>
      <c r="AG231" s="25"/>
      <c r="AM231" s="30">
        <f>IF(AQ229=1,AP229,"")&amp;IF(AQ230=1,AP230,"")</f>
      </c>
      <c r="AN231" s="29"/>
      <c r="AO231" s="291"/>
      <c r="AS231" s="27">
        <f>AS228+1</f>
        <v>115</v>
      </c>
      <c r="AT231" s="28">
        <f ca="1" t="shared" si="28"/>
        <v>0</v>
      </c>
      <c r="AU231" s="29"/>
      <c r="AV231" s="291"/>
      <c r="AW231" s="26">
        <f>AW223+1</f>
        <v>29</v>
      </c>
      <c r="AZ231" s="25"/>
      <c r="BC231" s="24"/>
      <c r="BF231" s="23"/>
      <c r="BI231" s="22"/>
      <c r="BL231" s="21"/>
    </row>
    <row r="232" spans="9:64" ht="15.75" customHeight="1">
      <c r="I232" s="21"/>
      <c r="O232" s="22"/>
      <c r="U232" s="23"/>
      <c r="X232" s="35">
        <f>IF(AB247=1,AA247,"")&amp;IF(AB248=1,AA248,"")</f>
      </c>
      <c r="Y232" s="29"/>
      <c r="Z232" s="292"/>
      <c r="AA232" s="24"/>
      <c r="AG232" s="25"/>
      <c r="AM232" s="30">
        <f>IF(AX29=2,AW29,"")&amp;IF(AX30=2,AW30,"")</f>
      </c>
      <c r="AN232" s="29"/>
      <c r="AO232" s="292"/>
      <c r="AS232" s="27">
        <f>AS231+1</f>
        <v>116</v>
      </c>
      <c r="AT232" s="28">
        <f ca="1" t="shared" si="28"/>
        <v>0</v>
      </c>
      <c r="AU232" s="29"/>
      <c r="AV232" s="292"/>
      <c r="AW232" s="26"/>
      <c r="AZ232" s="25"/>
      <c r="BC232" s="24"/>
      <c r="BF232" s="23"/>
      <c r="BI232" s="22"/>
      <c r="BL232" s="21"/>
    </row>
    <row r="233" spans="9:64" ht="15.75" customHeight="1">
      <c r="I233" s="21"/>
      <c r="O233" s="22"/>
      <c r="U233" s="35">
        <f>IF(Y231=1,X231,"")&amp;IF(Y232=1,X232,"")</f>
      </c>
      <c r="V233" s="29"/>
      <c r="W233" s="291"/>
      <c r="AA233" s="24"/>
      <c r="AG233" s="25"/>
      <c r="AM233" s="26">
        <f>AM225-1</f>
        <v>4</v>
      </c>
      <c r="AW233" s="26"/>
      <c r="AZ233" s="31">
        <f>IF(AX229=1,AW229,"")&amp;IF(AX230=1,AW230,"")</f>
      </c>
      <c r="BA233" s="29"/>
      <c r="BB233" s="291"/>
      <c r="BC233" s="24"/>
      <c r="BF233" s="23"/>
      <c r="BI233" s="22"/>
      <c r="BL233" s="21"/>
    </row>
    <row r="234" spans="9:64" ht="15.75" customHeight="1">
      <c r="I234" s="21"/>
      <c r="O234" s="22"/>
      <c r="U234" s="35">
        <f>IF(BG33=2,BF33,"")&amp;IF(BG34=2,BF34,"")</f>
      </c>
      <c r="V234" s="29"/>
      <c r="W234" s="292"/>
      <c r="AA234" s="24"/>
      <c r="AG234" s="25"/>
      <c r="AM234" s="26"/>
      <c r="AW234" s="26"/>
      <c r="AZ234" s="31">
        <f>IF(AX237=1,AW237,"")&amp;IF(AX238=1,AW238,"")</f>
      </c>
      <c r="BA234" s="29"/>
      <c r="BB234" s="292"/>
      <c r="BC234" s="24"/>
      <c r="BF234" s="23"/>
      <c r="BI234" s="22"/>
      <c r="BL234" s="21"/>
    </row>
    <row r="235" spans="9:64" ht="15.75" customHeight="1">
      <c r="I235" s="21"/>
      <c r="O235" s="22"/>
      <c r="U235" s="23">
        <f>U171-1</f>
        <v>99</v>
      </c>
      <c r="AA235" s="24"/>
      <c r="AG235" s="25"/>
      <c r="AJ235" s="31">
        <f>IF(AN231=1,AM231,"")&amp;IF(AN232=1,AM232,"")</f>
      </c>
      <c r="AK235" s="29"/>
      <c r="AL235" s="291"/>
      <c r="AM235" s="26"/>
      <c r="AS235" s="27">
        <f>AS232+1</f>
        <v>117</v>
      </c>
      <c r="AT235" s="28">
        <f aca="true" ca="1" t="shared" si="29" ref="AT235:AT240">IF(OR(MOD(ROW(),4)=1,MOD(ROW(),4)=2),"",INDIRECT("b"&amp;ROUND(ROW()/2+1.5,0)))</f>
        <v>0</v>
      </c>
      <c r="AU235" s="29"/>
      <c r="AV235" s="291"/>
      <c r="AW235" s="26"/>
      <c r="AZ235" s="25">
        <f>AZ219+1</f>
        <v>79</v>
      </c>
      <c r="BC235" s="24"/>
      <c r="BF235" s="23"/>
      <c r="BI235" s="22"/>
      <c r="BL235" s="21"/>
    </row>
    <row r="236" spans="9:64" ht="15.75" customHeight="1">
      <c r="I236" s="21"/>
      <c r="O236" s="22"/>
      <c r="U236" s="23"/>
      <c r="AA236" s="24"/>
      <c r="AG236" s="25"/>
      <c r="AJ236" s="31">
        <f>IF(AN239=1,AM239,"")&amp;IF(AN240=1,AM240,"")</f>
      </c>
      <c r="AK236" s="29"/>
      <c r="AL236" s="292"/>
      <c r="AM236" s="26"/>
      <c r="AS236" s="27">
        <f>AS235+1</f>
        <v>118</v>
      </c>
      <c r="AT236" s="28">
        <f ca="1" t="shared" si="29"/>
        <v>0</v>
      </c>
      <c r="AU236" s="29"/>
      <c r="AV236" s="292"/>
      <c r="AW236" s="26"/>
      <c r="AZ236" s="25"/>
      <c r="BC236" s="24"/>
      <c r="BF236" s="23"/>
      <c r="BI236" s="22"/>
      <c r="BL236" s="21"/>
    </row>
    <row r="237" spans="9:64" ht="15.75" customHeight="1">
      <c r="I237" s="21"/>
      <c r="O237" s="22"/>
      <c r="U237" s="23"/>
      <c r="AA237" s="24"/>
      <c r="AG237" s="31">
        <f>IF(AK235=1,AJ235,"")&amp;IF(AK236=1,AJ236,"")</f>
      </c>
      <c r="AH237" s="29"/>
      <c r="AI237" s="291"/>
      <c r="AM237" s="26"/>
      <c r="AP237" s="30">
        <f>IF(AU235=2,AT235,"")&amp;IF(AU236=2,AT236,"")</f>
      </c>
      <c r="AQ237" s="29"/>
      <c r="AR237" s="291"/>
      <c r="AT237" s="125">
        <f ca="1" t="shared" si="29"/>
      </c>
      <c r="AW237" s="30">
        <f>IF(AU235=1,AT235,"")&amp;IF(AU236=1,AT236,"")</f>
      </c>
      <c r="AX237" s="29"/>
      <c r="AY237" s="291"/>
      <c r="AZ237" s="25"/>
      <c r="BC237" s="24"/>
      <c r="BF237" s="23"/>
      <c r="BI237" s="22"/>
      <c r="BL237" s="21"/>
    </row>
    <row r="238" spans="9:64" ht="15.75" customHeight="1">
      <c r="I238" s="21"/>
      <c r="O238" s="22"/>
      <c r="U238" s="23"/>
      <c r="AA238" s="24"/>
      <c r="AG238" s="31">
        <f>IF(BA153=2,AZ153,"")&amp;IF(BA154=2,AZ154,"")</f>
      </c>
      <c r="AH238" s="29"/>
      <c r="AI238" s="292"/>
      <c r="AM238" s="26"/>
      <c r="AP238" s="30">
        <f>IF(AU239=2,AT239,"")&amp;IF(AU240=2,AT240,"")</f>
      </c>
      <c r="AQ238" s="29"/>
      <c r="AR238" s="292"/>
      <c r="AT238" s="126">
        <f ca="1" t="shared" si="29"/>
      </c>
      <c r="AW238" s="30">
        <f>IF(AU239=1,AT239,"")&amp;IF(AU240=1,AT240,"")</f>
      </c>
      <c r="AX238" s="29"/>
      <c r="AY238" s="292"/>
      <c r="AZ238" s="25"/>
      <c r="BC238" s="24"/>
      <c r="BF238" s="23"/>
      <c r="BI238" s="22"/>
      <c r="BL238" s="21"/>
    </row>
    <row r="239" spans="9:64" ht="15.75" customHeight="1">
      <c r="I239" s="21"/>
      <c r="O239" s="22"/>
      <c r="U239" s="23"/>
      <c r="AA239" s="24"/>
      <c r="AG239" s="25">
        <f>AG223-1</f>
        <v>74</v>
      </c>
      <c r="AM239" s="30">
        <f>IF(AQ237=1,AP237,"")&amp;IF(AQ238=1,AP238,"")</f>
      </c>
      <c r="AN239" s="29"/>
      <c r="AO239" s="291"/>
      <c r="AS239" s="27">
        <f>AS236+1</f>
        <v>119</v>
      </c>
      <c r="AT239" s="28">
        <f ca="1" t="shared" si="29"/>
        <v>0</v>
      </c>
      <c r="AU239" s="29"/>
      <c r="AV239" s="291"/>
      <c r="AW239" s="26">
        <f>AW231+1</f>
        <v>30</v>
      </c>
      <c r="AZ239" s="25"/>
      <c r="BC239" s="24"/>
      <c r="BF239" s="23"/>
      <c r="BI239" s="22"/>
      <c r="BL239" s="21"/>
    </row>
    <row r="240" spans="9:64" ht="15.75" customHeight="1">
      <c r="I240" s="21"/>
      <c r="O240" s="22"/>
      <c r="U240" s="23"/>
      <c r="AA240" s="24"/>
      <c r="AG240" s="25"/>
      <c r="AM240" s="30">
        <f>IF(AX21=2,AW21,"")&amp;IF(AX22=2,AW22,"")</f>
      </c>
      <c r="AN240" s="29"/>
      <c r="AO240" s="292"/>
      <c r="AS240" s="27">
        <f>AS239+1</f>
        <v>120</v>
      </c>
      <c r="AT240" s="28">
        <f ca="1" t="shared" si="29"/>
        <v>0</v>
      </c>
      <c r="AU240" s="29"/>
      <c r="AV240" s="292"/>
      <c r="AW240" s="26"/>
      <c r="AZ240" s="25"/>
      <c r="BC240" s="24"/>
      <c r="BF240" s="23"/>
      <c r="BI240" s="22"/>
      <c r="BL240" s="21"/>
    </row>
    <row r="241" spans="9:64" ht="15.75" customHeight="1">
      <c r="I241" s="21"/>
      <c r="O241" s="22"/>
      <c r="U241" s="23"/>
      <c r="AA241" s="24"/>
      <c r="AG241" s="25"/>
      <c r="AM241" s="26">
        <f>AM233-1</f>
        <v>3</v>
      </c>
      <c r="AW241" s="26"/>
      <c r="AZ241" s="25"/>
      <c r="BC241" s="33">
        <f>IF(BA233=1,AZ233,"")&amp;IF(BA234=1,AZ234,"")</f>
      </c>
      <c r="BD241" s="29"/>
      <c r="BE241" s="291"/>
      <c r="BF241" s="23"/>
      <c r="BI241" s="22"/>
      <c r="BL241" s="21"/>
    </row>
    <row r="242" spans="9:64" ht="15.75" customHeight="1">
      <c r="I242" s="21"/>
      <c r="O242" s="22"/>
      <c r="U242" s="23"/>
      <c r="AA242" s="24"/>
      <c r="AG242" s="25"/>
      <c r="AM242" s="26"/>
      <c r="AW242" s="26"/>
      <c r="AZ242" s="25"/>
      <c r="BC242" s="33">
        <f>IF(BA249=1,AZ249,"")&amp;IF(BA250=1,AZ250,"")</f>
      </c>
      <c r="BD242" s="29"/>
      <c r="BE242" s="292"/>
      <c r="BF242" s="23"/>
      <c r="BI242" s="22"/>
      <c r="BL242" s="21"/>
    </row>
    <row r="243" spans="9:64" ht="15.75" customHeight="1">
      <c r="I243" s="21"/>
      <c r="O243" s="22"/>
      <c r="U243" s="23"/>
      <c r="AA243" s="24"/>
      <c r="AG243" s="25"/>
      <c r="AM243" s="26"/>
      <c r="AS243" s="27">
        <f>AS240+1</f>
        <v>121</v>
      </c>
      <c r="AT243" s="28">
        <f aca="true" ca="1" t="shared" si="30" ref="AT243:AT248">IF(OR(MOD(ROW(),4)=1,MOD(ROW(),4)=2),"",INDIRECT("b"&amp;ROUND(ROW()/2+1.5,0)))</f>
        <v>0</v>
      </c>
      <c r="AU243" s="29"/>
      <c r="AV243" s="291"/>
      <c r="AW243" s="26"/>
      <c r="AZ243" s="25"/>
      <c r="BC243" s="24">
        <f>BC211+1</f>
        <v>98</v>
      </c>
      <c r="BF243" s="23"/>
      <c r="BI243" s="22"/>
      <c r="BL243" s="21"/>
    </row>
    <row r="244" spans="9:64" ht="15.75" customHeight="1">
      <c r="I244" s="21"/>
      <c r="O244" s="22"/>
      <c r="U244" s="23"/>
      <c r="AA244" s="24"/>
      <c r="AG244" s="25"/>
      <c r="AM244" s="26"/>
      <c r="AS244" s="27">
        <f>AS243+1</f>
        <v>122</v>
      </c>
      <c r="AT244" s="28">
        <f ca="1" t="shared" si="30"/>
        <v>0</v>
      </c>
      <c r="AU244" s="29"/>
      <c r="AV244" s="292"/>
      <c r="AW244" s="26"/>
      <c r="AZ244" s="25"/>
      <c r="BC244" s="24"/>
      <c r="BF244" s="23"/>
      <c r="BI244" s="22"/>
      <c r="BL244" s="21"/>
    </row>
    <row r="245" spans="9:64" ht="15.75" customHeight="1">
      <c r="I245" s="21"/>
      <c r="O245" s="22"/>
      <c r="U245" s="23"/>
      <c r="AA245" s="24"/>
      <c r="AD245" s="33">
        <f>IF(AH237=1,AG237,"")&amp;IF(AH238=1,AG238,"")</f>
      </c>
      <c r="AE245" s="29"/>
      <c r="AF245" s="291"/>
      <c r="AG245" s="25"/>
      <c r="AM245" s="26"/>
      <c r="AP245" s="30">
        <f>IF(AU243=2,AT243,"")&amp;IF(AU244=2,AT244,"")</f>
      </c>
      <c r="AQ245" s="29"/>
      <c r="AR245" s="291"/>
      <c r="AT245" s="125">
        <f ca="1" t="shared" si="30"/>
      </c>
      <c r="AW245" s="30">
        <f>IF(AU243=1,AT243,"")&amp;IF(AU244=1,AT244,"")</f>
      </c>
      <c r="AX245" s="29"/>
      <c r="AY245" s="291"/>
      <c r="AZ245" s="25"/>
      <c r="BC245" s="24"/>
      <c r="BF245" s="23"/>
      <c r="BI245" s="22"/>
      <c r="BL245" s="21"/>
    </row>
    <row r="246" spans="9:64" ht="15.75" customHeight="1">
      <c r="I246" s="21"/>
      <c r="O246" s="22"/>
      <c r="U246" s="23"/>
      <c r="AA246" s="24"/>
      <c r="AD246" s="33">
        <f>IF(AH253=1,AG253,"")&amp;IF(AH254=1,AG254,"")</f>
      </c>
      <c r="AE246" s="29"/>
      <c r="AF246" s="292"/>
      <c r="AG246" s="25"/>
      <c r="AM246" s="26"/>
      <c r="AP246" s="30">
        <f>IF(AU247=2,AT247,"")&amp;IF(AU248=2,AT248,"")</f>
      </c>
      <c r="AQ246" s="29"/>
      <c r="AR246" s="292"/>
      <c r="AT246" s="126">
        <f ca="1" t="shared" si="30"/>
      </c>
      <c r="AW246" s="30">
        <f>IF(AU247=1,AT247,"")&amp;IF(AU248=1,AT248,"")</f>
      </c>
      <c r="AX246" s="29"/>
      <c r="AY246" s="292"/>
      <c r="AZ246" s="25"/>
      <c r="BC246" s="24"/>
      <c r="BF246" s="23"/>
      <c r="BI246" s="22"/>
      <c r="BL246" s="21"/>
    </row>
    <row r="247" spans="9:64" ht="15.75" customHeight="1">
      <c r="I247" s="21"/>
      <c r="O247" s="22"/>
      <c r="U247" s="23"/>
      <c r="AA247" s="33">
        <f>IF(AE245=1,AD245,"")&amp;IF(AE246=1,AD246,"")</f>
      </c>
      <c r="AB247" s="29"/>
      <c r="AC247" s="291"/>
      <c r="AG247" s="25"/>
      <c r="AM247" s="30">
        <f>IF(AQ245=1,AP245,"")&amp;IF(AQ246=1,AP246,"")</f>
      </c>
      <c r="AN247" s="29"/>
      <c r="AO247" s="291"/>
      <c r="AS247" s="27">
        <f>AS244+1</f>
        <v>123</v>
      </c>
      <c r="AT247" s="28">
        <f ca="1" t="shared" si="30"/>
        <v>0</v>
      </c>
      <c r="AU247" s="29"/>
      <c r="AV247" s="291"/>
      <c r="AW247" s="26">
        <f>AW239+1</f>
        <v>31</v>
      </c>
      <c r="AZ247" s="25"/>
      <c r="BC247" s="24"/>
      <c r="BF247" s="23"/>
      <c r="BI247" s="22"/>
      <c r="BL247" s="21"/>
    </row>
    <row r="248" spans="9:64" ht="15.75" customHeight="1">
      <c r="I248" s="21"/>
      <c r="O248" s="22"/>
      <c r="U248" s="23"/>
      <c r="AA248" s="33">
        <f>IF(BD17=2,BC17,"")&amp;IF(BD18=2,BC18,"")</f>
      </c>
      <c r="AB248" s="29"/>
      <c r="AC248" s="292"/>
      <c r="AG248" s="25"/>
      <c r="AM248" s="30">
        <f>IF(AX13=2,AW13,"")&amp;IF(AX13=2,AW148,"")</f>
      </c>
      <c r="AN248" s="29"/>
      <c r="AO248" s="292"/>
      <c r="AS248" s="27">
        <f>AS247+1</f>
        <v>124</v>
      </c>
      <c r="AT248" s="28">
        <f ca="1" t="shared" si="30"/>
        <v>0</v>
      </c>
      <c r="AU248" s="29"/>
      <c r="AV248" s="292"/>
      <c r="AW248" s="26"/>
      <c r="AZ248" s="25"/>
      <c r="BC248" s="24"/>
      <c r="BF248" s="23"/>
      <c r="BI248" s="22"/>
      <c r="BL248" s="21"/>
    </row>
    <row r="249" spans="9:64" ht="15.75" customHeight="1">
      <c r="I249" s="21"/>
      <c r="O249" s="22"/>
      <c r="U249" s="23"/>
      <c r="AA249" s="24">
        <f>AA217-1</f>
        <v>91</v>
      </c>
      <c r="AG249" s="25"/>
      <c r="AM249" s="26">
        <f>AM241-1</f>
        <v>2</v>
      </c>
      <c r="AW249" s="26"/>
      <c r="AZ249" s="31">
        <f>IF(AX245=1,AW245,"")&amp;IF(AX246=1,AW246,"")</f>
      </c>
      <c r="BA249" s="29"/>
      <c r="BB249" s="291"/>
      <c r="BC249" s="24"/>
      <c r="BF249" s="23"/>
      <c r="BI249" s="22"/>
      <c r="BL249" s="21"/>
    </row>
    <row r="250" spans="9:64" ht="15.75" customHeight="1">
      <c r="I250" s="21"/>
      <c r="O250" s="22"/>
      <c r="U250" s="23"/>
      <c r="AA250" s="24"/>
      <c r="AG250" s="25"/>
      <c r="AM250" s="26"/>
      <c r="AW250" s="26"/>
      <c r="AZ250" s="31">
        <f>IF(AX253=1,AW253,"")&amp;IF(AX254=1,AW254,"")</f>
      </c>
      <c r="BA250" s="29"/>
      <c r="BB250" s="292"/>
      <c r="BC250" s="24"/>
      <c r="BF250" s="23"/>
      <c r="BI250" s="22"/>
      <c r="BL250" s="21"/>
    </row>
    <row r="251" spans="9:64" ht="15.75" customHeight="1">
      <c r="I251" s="21"/>
      <c r="O251" s="22"/>
      <c r="U251" s="23"/>
      <c r="AA251" s="24"/>
      <c r="AG251" s="25"/>
      <c r="AJ251" s="31">
        <f>IF(AN247=1,AM247,"")&amp;IF(AN248=1,AM248,"")</f>
      </c>
      <c r="AK251" s="29"/>
      <c r="AL251" s="291"/>
      <c r="AM251" s="26"/>
      <c r="AS251" s="27">
        <f>AS248+1</f>
        <v>125</v>
      </c>
      <c r="AT251" s="28">
        <f aca="true" ca="1" t="shared" si="31" ref="AT251:AT256">IF(OR(MOD(ROW(),4)=1,MOD(ROW(),4)=2),"",INDIRECT("b"&amp;ROUND(ROW()/2+1.5,0)))</f>
        <v>0</v>
      </c>
      <c r="AU251" s="29"/>
      <c r="AV251" s="291"/>
      <c r="AW251" s="26"/>
      <c r="AZ251" s="25">
        <f>AZ235+1</f>
        <v>80</v>
      </c>
      <c r="BC251" s="24"/>
      <c r="BF251" s="23"/>
      <c r="BI251" s="22"/>
      <c r="BL251" s="21"/>
    </row>
    <row r="252" spans="9:64" ht="15.75" customHeight="1">
      <c r="I252" s="21"/>
      <c r="O252" s="22"/>
      <c r="U252" s="23"/>
      <c r="AA252" s="24"/>
      <c r="AG252" s="25"/>
      <c r="AJ252" s="31">
        <f>IF(AN255=1,AM255,"")&amp;IF(AN256=1,AM256,"")</f>
      </c>
      <c r="AK252" s="29"/>
      <c r="AL252" s="292"/>
      <c r="AM252" s="26"/>
      <c r="AS252" s="27">
        <f>AS251+1</f>
        <v>126</v>
      </c>
      <c r="AT252" s="28">
        <f ca="1" t="shared" si="31"/>
        <v>0</v>
      </c>
      <c r="AU252" s="29"/>
      <c r="AV252" s="292"/>
      <c r="AW252" s="26"/>
      <c r="AZ252" s="25"/>
      <c r="BC252" s="24"/>
      <c r="BF252" s="23"/>
      <c r="BI252" s="22"/>
      <c r="BL252" s="21"/>
    </row>
    <row r="253" spans="9:64" ht="15.75" customHeight="1">
      <c r="I253" s="21"/>
      <c r="O253" s="22"/>
      <c r="U253" s="23"/>
      <c r="AA253" s="24"/>
      <c r="AG253" s="31">
        <f>IF(AK251=1,AJ251,"")&amp;IF(AK252=1,AJ252,"")</f>
      </c>
      <c r="AH253" s="29"/>
      <c r="AI253" s="291"/>
      <c r="AM253" s="26"/>
      <c r="AP253" s="30">
        <f>IF(AU251=2,AT251,"")&amp;IF(AU252=2,AT252,"")</f>
      </c>
      <c r="AQ253" s="29"/>
      <c r="AR253" s="291"/>
      <c r="AT253" s="125">
        <f ca="1" t="shared" si="31"/>
      </c>
      <c r="AW253" s="30">
        <f>IF(AU251=1,AT251,"")&amp;IF(AU252=1,AT252,"")</f>
      </c>
      <c r="AX253" s="29"/>
      <c r="AY253" s="291"/>
      <c r="AZ253" s="25"/>
      <c r="BC253" s="24"/>
      <c r="BF253" s="23"/>
      <c r="BI253" s="22"/>
      <c r="BL253" s="21"/>
    </row>
    <row r="254" spans="9:64" ht="15.75" customHeight="1">
      <c r="I254" s="21"/>
      <c r="O254" s="22"/>
      <c r="U254" s="23"/>
      <c r="AA254" s="24"/>
      <c r="AG254" s="31">
        <f>IF(BA137=2,AZ137,"")&amp;IF(BA138=2,AZ138,"")</f>
      </c>
      <c r="AH254" s="29"/>
      <c r="AI254" s="292"/>
      <c r="AM254" s="26"/>
      <c r="AP254" s="30">
        <f>IF(AU255=2,AT255,"")&amp;IF(AU256=2,AT256,"")</f>
      </c>
      <c r="AQ254" s="29"/>
      <c r="AR254" s="292"/>
      <c r="AT254" s="126">
        <f ca="1" t="shared" si="31"/>
      </c>
      <c r="AW254" s="30">
        <f>IF(AU255=1,AT255,"")&amp;IF(AU256=1,AT256,"")</f>
      </c>
      <c r="AX254" s="29"/>
      <c r="AY254" s="292"/>
      <c r="AZ254" s="25"/>
      <c r="BC254" s="24"/>
      <c r="BF254" s="23"/>
      <c r="BI254" s="22"/>
      <c r="BL254" s="21"/>
    </row>
    <row r="255" spans="9:64" ht="15.75" customHeight="1">
      <c r="I255" s="21"/>
      <c r="O255" s="22"/>
      <c r="U255" s="23"/>
      <c r="AA255" s="24"/>
      <c r="AG255" s="25">
        <f>AG239-1</f>
        <v>73</v>
      </c>
      <c r="AM255" s="30">
        <f>IF(AQ253=1,AP253,"")&amp;IF(AQ254=1,AP254,"")</f>
      </c>
      <c r="AN255" s="29"/>
      <c r="AO255" s="291"/>
      <c r="AS255" s="27">
        <f>AS252+1</f>
        <v>127</v>
      </c>
      <c r="AT255" s="28">
        <f ca="1" t="shared" si="31"/>
        <v>0</v>
      </c>
      <c r="AU255" s="29"/>
      <c r="AV255" s="291"/>
      <c r="AW255" s="26">
        <f>AW247+1</f>
        <v>32</v>
      </c>
      <c r="AZ255" s="25"/>
      <c r="BC255" s="24"/>
      <c r="BF255" s="23"/>
      <c r="BI255" s="22"/>
      <c r="BL255" s="21"/>
    </row>
    <row r="256" spans="9:64" ht="15.75" customHeight="1">
      <c r="I256" s="21"/>
      <c r="O256" s="22"/>
      <c r="U256" s="23"/>
      <c r="AA256" s="24"/>
      <c r="AG256" s="25"/>
      <c r="AM256" s="30">
        <f>IF(AX5=2,AW5,"")&amp;IF(AX5=2,AW5,"")</f>
      </c>
      <c r="AN256" s="29"/>
      <c r="AO256" s="292"/>
      <c r="AS256" s="27">
        <f>AS255+1</f>
        <v>128</v>
      </c>
      <c r="AT256" s="28">
        <f ca="1" t="shared" si="31"/>
        <v>0</v>
      </c>
      <c r="AU256" s="29"/>
      <c r="AV256" s="292"/>
      <c r="AW256" s="26"/>
      <c r="AZ256" s="25"/>
      <c r="BC256" s="24"/>
      <c r="BF256" s="23"/>
      <c r="BI256" s="22"/>
      <c r="BL256" s="21"/>
    </row>
  </sheetData>
  <mergeCells count="292">
    <mergeCell ref="D8:D9"/>
    <mergeCell ref="AY13:AY14"/>
    <mergeCell ref="D3:F4"/>
    <mergeCell ref="AV3:AV4"/>
    <mergeCell ref="AR5:AR6"/>
    <mergeCell ref="AY5:AY6"/>
    <mergeCell ref="D6:D7"/>
    <mergeCell ref="E6:E7"/>
    <mergeCell ref="F6:F9"/>
    <mergeCell ref="AO7:AO8"/>
    <mergeCell ref="AV7:AV8"/>
    <mergeCell ref="E8:E9"/>
    <mergeCell ref="BB9:BB10"/>
    <mergeCell ref="AL11:AL12"/>
    <mergeCell ref="AV11:AV12"/>
    <mergeCell ref="D14:D15"/>
    <mergeCell ref="E14:E15"/>
    <mergeCell ref="AO15:AO16"/>
    <mergeCell ref="AV15:AV16"/>
    <mergeCell ref="D16:D17"/>
    <mergeCell ref="E16:E17"/>
    <mergeCell ref="AR13:AR14"/>
    <mergeCell ref="D12:D13"/>
    <mergeCell ref="E12:E13"/>
    <mergeCell ref="AI13:AI14"/>
    <mergeCell ref="BE17:BE18"/>
    <mergeCell ref="D18:D19"/>
    <mergeCell ref="E18:E19"/>
    <mergeCell ref="AV19:AV20"/>
    <mergeCell ref="D20:D21"/>
    <mergeCell ref="E20:E21"/>
    <mergeCell ref="AF21:AF22"/>
    <mergeCell ref="AR21:AR22"/>
    <mergeCell ref="AY21:AY22"/>
    <mergeCell ref="D22:D23"/>
    <mergeCell ref="E22:E23"/>
    <mergeCell ref="AC23:AC24"/>
    <mergeCell ref="AO23:AO24"/>
    <mergeCell ref="AV23:AV24"/>
    <mergeCell ref="D24:D25"/>
    <mergeCell ref="E24:E25"/>
    <mergeCell ref="BB25:BB26"/>
    <mergeCell ref="D26:D27"/>
    <mergeCell ref="E26:E27"/>
    <mergeCell ref="AL27:AL28"/>
    <mergeCell ref="AV27:AV28"/>
    <mergeCell ref="D28:D29"/>
    <mergeCell ref="E28:E29"/>
    <mergeCell ref="AI29:AI30"/>
    <mergeCell ref="AR29:AR30"/>
    <mergeCell ref="AY29:AY30"/>
    <mergeCell ref="D30:D31"/>
    <mergeCell ref="E30:E31"/>
    <mergeCell ref="AO31:AO32"/>
    <mergeCell ref="AV31:AV32"/>
    <mergeCell ref="D32:D33"/>
    <mergeCell ref="E32:E33"/>
    <mergeCell ref="BH33:BH34"/>
    <mergeCell ref="D34:D35"/>
    <mergeCell ref="E34:E35"/>
    <mergeCell ref="AV35:AV36"/>
    <mergeCell ref="AR37:AR38"/>
    <mergeCell ref="AY37:AY38"/>
    <mergeCell ref="E38:E39"/>
    <mergeCell ref="F38:G39"/>
    <mergeCell ref="Z39:Z40"/>
    <mergeCell ref="AO39:AO40"/>
    <mergeCell ref="AV39:AV40"/>
    <mergeCell ref="BB41:BB42"/>
    <mergeCell ref="D42:D43"/>
    <mergeCell ref="E42:E43"/>
    <mergeCell ref="F42:G43"/>
    <mergeCell ref="AL43:AL44"/>
    <mergeCell ref="AV43:AV44"/>
    <mergeCell ref="D40:D41"/>
    <mergeCell ref="E40:E41"/>
    <mergeCell ref="F40:G41"/>
    <mergeCell ref="W41:W42"/>
    <mergeCell ref="AI45:AI46"/>
    <mergeCell ref="AR45:AR46"/>
    <mergeCell ref="AY45:AY46"/>
    <mergeCell ref="AO47:AO48"/>
    <mergeCell ref="AV47:AV48"/>
    <mergeCell ref="BE49:BE50"/>
    <mergeCell ref="AV51:AV52"/>
    <mergeCell ref="AF53:AF54"/>
    <mergeCell ref="AR53:AR54"/>
    <mergeCell ref="AY53:AY54"/>
    <mergeCell ref="AC55:AC56"/>
    <mergeCell ref="AO55:AO56"/>
    <mergeCell ref="AV55:AV56"/>
    <mergeCell ref="BB57:BB58"/>
    <mergeCell ref="AL59:AL60"/>
    <mergeCell ref="AV59:AV60"/>
    <mergeCell ref="AI61:AI62"/>
    <mergeCell ref="AR61:AR62"/>
    <mergeCell ref="AY61:AY62"/>
    <mergeCell ref="AO63:AO64"/>
    <mergeCell ref="AV63:AV64"/>
    <mergeCell ref="BK65:BK66"/>
    <mergeCell ref="AV67:AV68"/>
    <mergeCell ref="AR69:AR70"/>
    <mergeCell ref="AY69:AY70"/>
    <mergeCell ref="AO71:AO72"/>
    <mergeCell ref="AV71:AV72"/>
    <mergeCell ref="T72:T73"/>
    <mergeCell ref="BB73:BB74"/>
    <mergeCell ref="Q74:Q75"/>
    <mergeCell ref="AL75:AL76"/>
    <mergeCell ref="AV75:AV76"/>
    <mergeCell ref="AI77:AI78"/>
    <mergeCell ref="AR77:AR78"/>
    <mergeCell ref="AY77:AY78"/>
    <mergeCell ref="AO79:AO80"/>
    <mergeCell ref="AV79:AV80"/>
    <mergeCell ref="BE81:BE82"/>
    <mergeCell ref="AV83:AV84"/>
    <mergeCell ref="AF85:AF86"/>
    <mergeCell ref="AR85:AR86"/>
    <mergeCell ref="AY85:AY86"/>
    <mergeCell ref="AC87:AC88"/>
    <mergeCell ref="AO87:AO88"/>
    <mergeCell ref="AV87:AV88"/>
    <mergeCell ref="BB89:BB90"/>
    <mergeCell ref="AL91:AL92"/>
    <mergeCell ref="AV91:AV92"/>
    <mergeCell ref="AI93:AI94"/>
    <mergeCell ref="AR93:AR94"/>
    <mergeCell ref="AY93:AY94"/>
    <mergeCell ref="AO95:AO96"/>
    <mergeCell ref="AV95:AV96"/>
    <mergeCell ref="BH97:BH98"/>
    <mergeCell ref="AV99:AV100"/>
    <mergeCell ref="AR101:AR102"/>
    <mergeCell ref="AY101:AY102"/>
    <mergeCell ref="Z103:Z104"/>
    <mergeCell ref="AO103:AO104"/>
    <mergeCell ref="AV103:AV104"/>
    <mergeCell ref="W105:W106"/>
    <mergeCell ref="BB105:BB106"/>
    <mergeCell ref="AL107:AL108"/>
    <mergeCell ref="AV107:AV108"/>
    <mergeCell ref="AI109:AI110"/>
    <mergeCell ref="AR109:AR110"/>
    <mergeCell ref="AY109:AY110"/>
    <mergeCell ref="AO111:AO112"/>
    <mergeCell ref="AV111:AV112"/>
    <mergeCell ref="BE113:BE114"/>
    <mergeCell ref="AV115:AV116"/>
    <mergeCell ref="AF117:AF118"/>
    <mergeCell ref="AR117:AR118"/>
    <mergeCell ref="AY117:AY118"/>
    <mergeCell ref="AC119:AC120"/>
    <mergeCell ref="AO119:AO120"/>
    <mergeCell ref="AV119:AV120"/>
    <mergeCell ref="BB121:BB122"/>
    <mergeCell ref="AL123:AL124"/>
    <mergeCell ref="AV123:AV124"/>
    <mergeCell ref="AI125:AI126"/>
    <mergeCell ref="AR125:AR126"/>
    <mergeCell ref="AY125:AY126"/>
    <mergeCell ref="AO127:AO128"/>
    <mergeCell ref="AV127:AV128"/>
    <mergeCell ref="BN129:BN130"/>
    <mergeCell ref="AV131:AV132"/>
    <mergeCell ref="AR133:AR134"/>
    <mergeCell ref="AY133:AY134"/>
    <mergeCell ref="N134:N135"/>
    <mergeCell ref="AO135:AO136"/>
    <mergeCell ref="AV135:AV136"/>
    <mergeCell ref="K136:K137"/>
    <mergeCell ref="BB137:BB138"/>
    <mergeCell ref="AL139:AL140"/>
    <mergeCell ref="AV139:AV140"/>
    <mergeCell ref="AI141:AI142"/>
    <mergeCell ref="AR141:AR142"/>
    <mergeCell ref="AY141:AY142"/>
    <mergeCell ref="AO143:AO144"/>
    <mergeCell ref="AV143:AV144"/>
    <mergeCell ref="BE145:BE146"/>
    <mergeCell ref="AV147:AV148"/>
    <mergeCell ref="AF149:AF150"/>
    <mergeCell ref="AR149:AR150"/>
    <mergeCell ref="AY149:AY150"/>
    <mergeCell ref="AC151:AC152"/>
    <mergeCell ref="AO151:AO152"/>
    <mergeCell ref="AV151:AV152"/>
    <mergeCell ref="BB153:BB154"/>
    <mergeCell ref="AL155:AL156"/>
    <mergeCell ref="AV155:AV156"/>
    <mergeCell ref="AI157:AI158"/>
    <mergeCell ref="AR157:AR158"/>
    <mergeCell ref="AY157:AY158"/>
    <mergeCell ref="AO159:AO160"/>
    <mergeCell ref="AV159:AV160"/>
    <mergeCell ref="BH161:BH162"/>
    <mergeCell ref="AV163:AV164"/>
    <mergeCell ref="AR165:AR166"/>
    <mergeCell ref="AY165:AY166"/>
    <mergeCell ref="Z167:Z168"/>
    <mergeCell ref="AO167:AO168"/>
    <mergeCell ref="AV167:AV168"/>
    <mergeCell ref="W169:W170"/>
    <mergeCell ref="BB169:BB170"/>
    <mergeCell ref="AL171:AL172"/>
    <mergeCell ref="AV171:AV172"/>
    <mergeCell ref="AI173:AI174"/>
    <mergeCell ref="AR173:AR174"/>
    <mergeCell ref="AY173:AY174"/>
    <mergeCell ref="AO175:AO176"/>
    <mergeCell ref="AV175:AV176"/>
    <mergeCell ref="BE177:BE178"/>
    <mergeCell ref="AV179:AV180"/>
    <mergeCell ref="AF181:AF182"/>
    <mergeCell ref="AR181:AR182"/>
    <mergeCell ref="AY181:AY182"/>
    <mergeCell ref="AC183:AC184"/>
    <mergeCell ref="AO183:AO184"/>
    <mergeCell ref="AV183:AV184"/>
    <mergeCell ref="BB185:BB186"/>
    <mergeCell ref="AL187:AL188"/>
    <mergeCell ref="AV187:AV188"/>
    <mergeCell ref="AI189:AI190"/>
    <mergeCell ref="AR189:AR190"/>
    <mergeCell ref="AY189:AY190"/>
    <mergeCell ref="AO191:AO192"/>
    <mergeCell ref="AV191:AV192"/>
    <mergeCell ref="BK193:BK194"/>
    <mergeCell ref="AV195:AV196"/>
    <mergeCell ref="AR197:AR198"/>
    <mergeCell ref="AY197:AY198"/>
    <mergeCell ref="AO199:AO200"/>
    <mergeCell ref="AV199:AV200"/>
    <mergeCell ref="T200:T201"/>
    <mergeCell ref="BB201:BB202"/>
    <mergeCell ref="Q202:Q203"/>
    <mergeCell ref="AL203:AL204"/>
    <mergeCell ref="AV203:AV204"/>
    <mergeCell ref="AI205:AI206"/>
    <mergeCell ref="AR205:AR206"/>
    <mergeCell ref="AY205:AY206"/>
    <mergeCell ref="AO207:AO208"/>
    <mergeCell ref="AV207:AV208"/>
    <mergeCell ref="BE209:BE210"/>
    <mergeCell ref="AV211:AV212"/>
    <mergeCell ref="AF213:AF214"/>
    <mergeCell ref="AR213:AR214"/>
    <mergeCell ref="AY213:AY214"/>
    <mergeCell ref="AC215:AC216"/>
    <mergeCell ref="AO215:AO216"/>
    <mergeCell ref="AV215:AV216"/>
    <mergeCell ref="BB217:BB218"/>
    <mergeCell ref="AL219:AL220"/>
    <mergeCell ref="AV219:AV220"/>
    <mergeCell ref="AI221:AI222"/>
    <mergeCell ref="AR221:AR222"/>
    <mergeCell ref="AY221:AY222"/>
    <mergeCell ref="AO223:AO224"/>
    <mergeCell ref="AV223:AV224"/>
    <mergeCell ref="BH225:BH226"/>
    <mergeCell ref="AV227:AV228"/>
    <mergeCell ref="AR229:AR230"/>
    <mergeCell ref="AY229:AY230"/>
    <mergeCell ref="Z231:Z232"/>
    <mergeCell ref="AO231:AO232"/>
    <mergeCell ref="AV231:AV232"/>
    <mergeCell ref="W233:W234"/>
    <mergeCell ref="BB233:BB234"/>
    <mergeCell ref="AL235:AL236"/>
    <mergeCell ref="AV235:AV236"/>
    <mergeCell ref="AF245:AF246"/>
    <mergeCell ref="AR245:AR246"/>
    <mergeCell ref="AY245:AY246"/>
    <mergeCell ref="AI237:AI238"/>
    <mergeCell ref="AR237:AR238"/>
    <mergeCell ref="AY237:AY238"/>
    <mergeCell ref="AO239:AO240"/>
    <mergeCell ref="AV239:AV240"/>
    <mergeCell ref="AV247:AV248"/>
    <mergeCell ref="BB249:BB250"/>
    <mergeCell ref="BE241:BE242"/>
    <mergeCell ref="AV243:AV244"/>
    <mergeCell ref="A1:B1"/>
    <mergeCell ref="AY253:AY254"/>
    <mergeCell ref="AO255:AO256"/>
    <mergeCell ref="AV255:AV256"/>
    <mergeCell ref="AL251:AL252"/>
    <mergeCell ref="AV251:AV252"/>
    <mergeCell ref="AI253:AI254"/>
    <mergeCell ref="AR253:AR254"/>
    <mergeCell ref="AC247:AC248"/>
    <mergeCell ref="AO247:AO248"/>
  </mergeCells>
  <printOptions/>
  <pageMargins left="0.75" right="0.75" top="1" bottom="1" header="0.4921259845" footer="0.4921259845"/>
  <pageSetup fitToHeight="4" fitToWidth="2" horizontalDpi="300" verticalDpi="300" orientation="portrait" paperSize="9" scale="4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BW513"/>
  <sheetViews>
    <sheetView zoomScale="85" zoomScaleNormal="85" workbookViewId="0" topLeftCell="A260">
      <selection activeCell="A260" sqref="A260"/>
    </sheetView>
  </sheetViews>
  <sheetFormatPr defaultColWidth="11.421875" defaultRowHeight="15" customHeight="1"/>
  <cols>
    <col min="1" max="2" width="11.421875" style="19" customWidth="1"/>
    <col min="3" max="3" width="3.8515625" style="19" customWidth="1"/>
    <col min="4" max="4" width="25.7109375" style="19" customWidth="1"/>
    <col min="5" max="5" width="20.7109375" style="19" customWidth="1"/>
    <col min="6" max="6" width="11.421875" style="19" customWidth="1"/>
    <col min="7" max="7" width="22.8515625" style="19" customWidth="1"/>
    <col min="8" max="8" width="5.00390625" style="19" customWidth="1"/>
    <col min="9" max="9" width="11.421875" style="19" customWidth="1"/>
    <col min="10" max="11" width="2.8515625" style="19" customWidth="1"/>
    <col min="12" max="12" width="11.421875" style="19" customWidth="1"/>
    <col min="13" max="14" width="2.8515625" style="19" customWidth="1"/>
    <col min="15" max="15" width="11.421875" style="19" customWidth="1"/>
    <col min="16" max="17" width="2.8515625" style="19" customWidth="1"/>
    <col min="18" max="18" width="11.421875" style="19" customWidth="1"/>
    <col min="19" max="20" width="2.8515625" style="19" customWidth="1"/>
    <col min="21" max="21" width="11.421875" style="19" customWidth="1"/>
    <col min="22" max="23" width="2.8515625" style="19" customWidth="1"/>
    <col min="24" max="24" width="11.421875" style="19" customWidth="1"/>
    <col min="25" max="26" width="2.8515625" style="19" customWidth="1"/>
    <col min="27" max="27" width="11.421875" style="19" customWidth="1"/>
    <col min="28" max="29" width="2.8515625" style="19" customWidth="1"/>
    <col min="30" max="30" width="11.421875" style="19" customWidth="1"/>
    <col min="31" max="32" width="2.8515625" style="19" customWidth="1"/>
    <col min="33" max="33" width="11.421875" style="19" customWidth="1"/>
    <col min="34" max="35" width="2.8515625" style="19" customWidth="1"/>
    <col min="36" max="36" width="11.421875" style="19" customWidth="1"/>
    <col min="37" max="38" width="2.8515625" style="19" customWidth="1"/>
    <col min="39" max="39" width="11.421875" style="19" customWidth="1"/>
    <col min="40" max="41" width="2.8515625" style="19" customWidth="1"/>
    <col min="42" max="42" width="11.421875" style="19" customWidth="1"/>
    <col min="43" max="44" width="2.8515625" style="19" customWidth="1"/>
    <col min="45" max="45" width="11.421875" style="19" customWidth="1"/>
    <col min="46" max="47" width="2.8515625" style="19" customWidth="1"/>
    <col min="48" max="48" width="11.421875" style="19" customWidth="1"/>
    <col min="49" max="50" width="2.8515625" style="19" customWidth="1"/>
    <col min="51" max="51" width="4.28125" style="19" bestFit="1" customWidth="1"/>
    <col min="52" max="52" width="11.421875" style="19" customWidth="1"/>
    <col min="53" max="54" width="2.8515625" style="19" customWidth="1"/>
    <col min="55" max="55" width="11.421875" style="19" customWidth="1"/>
    <col min="56" max="57" width="2.8515625" style="19" customWidth="1"/>
    <col min="58" max="58" width="11.421875" style="19" customWidth="1"/>
    <col min="59" max="60" width="3.00390625" style="19" customWidth="1"/>
    <col min="61" max="61" width="11.421875" style="19" customWidth="1"/>
    <col min="62" max="63" width="2.8515625" style="19" customWidth="1"/>
    <col min="64" max="64" width="11.421875" style="19" customWidth="1"/>
    <col min="65" max="65" width="3.00390625" style="19" customWidth="1"/>
    <col min="66" max="66" width="2.8515625" style="19" customWidth="1"/>
    <col min="67" max="67" width="11.421875" style="19" customWidth="1"/>
    <col min="68" max="69" width="2.8515625" style="19" customWidth="1"/>
    <col min="70" max="70" width="11.421875" style="19" customWidth="1"/>
    <col min="71" max="71" width="3.00390625" style="19" customWidth="1"/>
    <col min="72" max="72" width="2.8515625" style="19" customWidth="1"/>
    <col min="73" max="73" width="11.421875" style="19" customWidth="1"/>
    <col min="74" max="75" width="2.8515625" style="19" customWidth="1"/>
    <col min="76" max="16384" width="11.421875" style="19" customWidth="1"/>
  </cols>
  <sheetData>
    <row r="1" spans="1:73" ht="15" customHeight="1">
      <c r="A1" s="318" t="s">
        <v>49</v>
      </c>
      <c r="B1" s="318"/>
      <c r="C1" s="131">
        <f>COUNTIF(B3:B130,"Freilos*")</f>
        <v>0</v>
      </c>
      <c r="I1" s="20">
        <v>21</v>
      </c>
      <c r="L1" s="19">
        <v>20</v>
      </c>
      <c r="O1" s="21">
        <v>19</v>
      </c>
      <c r="R1" s="19">
        <v>17</v>
      </c>
      <c r="U1" s="22">
        <v>16</v>
      </c>
      <c r="X1" s="19">
        <v>14</v>
      </c>
      <c r="AA1" s="23">
        <v>13</v>
      </c>
      <c r="AD1" s="19">
        <v>11</v>
      </c>
      <c r="AG1" s="24">
        <v>10</v>
      </c>
      <c r="AJ1" s="19">
        <v>8</v>
      </c>
      <c r="AM1" s="25">
        <v>7</v>
      </c>
      <c r="AP1" s="19">
        <v>5</v>
      </c>
      <c r="AS1" s="26">
        <v>4</v>
      </c>
      <c r="AV1" s="19">
        <v>2</v>
      </c>
      <c r="AZ1" s="19">
        <v>1</v>
      </c>
      <c r="BC1" s="26">
        <v>3</v>
      </c>
      <c r="BF1" s="25">
        <v>6</v>
      </c>
      <c r="BI1" s="24">
        <v>9</v>
      </c>
      <c r="BL1" s="23">
        <v>12</v>
      </c>
      <c r="BO1" s="22">
        <v>15</v>
      </c>
      <c r="BR1" s="21">
        <v>18</v>
      </c>
      <c r="BU1" s="20">
        <v>21</v>
      </c>
    </row>
    <row r="2" spans="1:73" ht="15" customHeight="1">
      <c r="A2" s="40"/>
      <c r="B2" s="40"/>
      <c r="I2" s="19" t="s">
        <v>37</v>
      </c>
      <c r="L2" s="19" t="s">
        <v>37</v>
      </c>
      <c r="O2" s="19" t="s">
        <v>37</v>
      </c>
      <c r="R2" s="19" t="s">
        <v>37</v>
      </c>
      <c r="U2" s="19" t="s">
        <v>37</v>
      </c>
      <c r="X2" s="19" t="s">
        <v>37</v>
      </c>
      <c r="AA2" s="19" t="s">
        <v>37</v>
      </c>
      <c r="AD2" s="19" t="s">
        <v>37</v>
      </c>
      <c r="AG2" s="19" t="s">
        <v>37</v>
      </c>
      <c r="AJ2" s="19" t="s">
        <v>37</v>
      </c>
      <c r="AM2" s="19" t="s">
        <v>37</v>
      </c>
      <c r="AP2" s="19" t="s">
        <v>37</v>
      </c>
      <c r="AS2" s="19" t="s">
        <v>37</v>
      </c>
      <c r="AV2" s="19" t="s">
        <v>37</v>
      </c>
      <c r="AZ2" s="19" t="s">
        <v>37</v>
      </c>
      <c r="BC2" s="19" t="s">
        <v>37</v>
      </c>
      <c r="BF2" s="19" t="s">
        <v>37</v>
      </c>
      <c r="BI2" s="19" t="s">
        <v>37</v>
      </c>
      <c r="BL2" s="19" t="s">
        <v>37</v>
      </c>
      <c r="BO2" s="19" t="s">
        <v>37</v>
      </c>
      <c r="BR2" s="19" t="s">
        <v>37</v>
      </c>
      <c r="BU2" s="19" t="s">
        <v>37</v>
      </c>
    </row>
    <row r="3" spans="1:73" ht="15" customHeight="1">
      <c r="A3" s="28">
        <v>1</v>
      </c>
      <c r="B3" s="119">
        <f>Anmeldeliste!B4</f>
        <v>0</v>
      </c>
      <c r="D3" s="317" t="s">
        <v>20</v>
      </c>
      <c r="E3" s="317"/>
      <c r="F3" s="317"/>
      <c r="I3" s="20"/>
      <c r="O3" s="21"/>
      <c r="U3" s="22"/>
      <c r="AA3" s="23"/>
      <c r="AG3" s="24"/>
      <c r="AM3" s="25"/>
      <c r="AS3" s="26"/>
      <c r="AY3" s="27">
        <v>1</v>
      </c>
      <c r="AZ3" s="28">
        <f ca="1">IF(OR(MOD(ROW(),4)=1,MOD(ROW(),4)=2),"",INDIRECT("b"&amp;ROUND(ROW()/2+1.5,0)))</f>
        <v>0</v>
      </c>
      <c r="BA3" s="29"/>
      <c r="BB3" s="291"/>
      <c r="BC3" s="26"/>
      <c r="BF3" s="25"/>
      <c r="BI3" s="24"/>
      <c r="BL3" s="23"/>
      <c r="BO3" s="22"/>
      <c r="BR3" s="21"/>
      <c r="BU3" s="20"/>
    </row>
    <row r="4" spans="1:73" ht="15" customHeight="1">
      <c r="A4" s="28">
        <v>2</v>
      </c>
      <c r="B4" s="119">
        <f>Anmeldeliste!B5</f>
        <v>0</v>
      </c>
      <c r="D4" s="317"/>
      <c r="E4" s="317"/>
      <c r="F4" s="317"/>
      <c r="I4" s="20"/>
      <c r="O4" s="21"/>
      <c r="U4" s="22"/>
      <c r="AA4" s="23"/>
      <c r="AG4" s="24"/>
      <c r="AM4" s="25"/>
      <c r="AS4" s="26"/>
      <c r="AY4" s="27">
        <v>2</v>
      </c>
      <c r="AZ4" s="28">
        <f ca="1">IF(OR(MOD(ROW(),4)=1,MOD(ROW(),4)=2),"",INDIRECT("b"&amp;ROUND(ROW()/2+1.5,0)))</f>
        <v>0</v>
      </c>
      <c r="BA4" s="29"/>
      <c r="BB4" s="292"/>
      <c r="BC4" s="26"/>
      <c r="BF4" s="25"/>
      <c r="BI4" s="24"/>
      <c r="BL4" s="23"/>
      <c r="BO4" s="22"/>
      <c r="BR4" s="21"/>
      <c r="BU4" s="20"/>
    </row>
    <row r="5" spans="1:73" ht="15" customHeight="1">
      <c r="A5" s="28">
        <v>3</v>
      </c>
      <c r="B5" s="119">
        <f>Anmeldeliste!B6</f>
        <v>0</v>
      </c>
      <c r="E5" s="19">
        <v>127</v>
      </c>
      <c r="I5" s="20"/>
      <c r="O5" s="21"/>
      <c r="U5" s="22"/>
      <c r="AA5" s="23"/>
      <c r="AG5" s="24"/>
      <c r="AM5" s="25"/>
      <c r="AS5" s="26"/>
      <c r="AV5" s="30">
        <f>IF(BA3=2,AZ3,"")&amp;IF(BA4=2,AZ4,"")</f>
      </c>
      <c r="AW5" s="29"/>
      <c r="AX5" s="291"/>
      <c r="BC5" s="30">
        <f>IF(BA3=1,AZ3,"")&amp;IF(BA4=1,AZ4,"")</f>
      </c>
      <c r="BD5" s="29"/>
      <c r="BE5" s="291"/>
      <c r="BF5" s="25"/>
      <c r="BI5" s="24"/>
      <c r="BL5" s="23"/>
      <c r="BO5" s="22"/>
      <c r="BR5" s="21"/>
      <c r="BU5" s="20"/>
    </row>
    <row r="6" spans="1:73" ht="15" customHeight="1">
      <c r="A6" s="104">
        <v>4</v>
      </c>
      <c r="B6" s="119">
        <f>Anmeldeliste!B7</f>
        <v>0</v>
      </c>
      <c r="D6" s="316">
        <f>IF(J259=1,I259,"")&amp;IF(J260=1,I260,"")</f>
      </c>
      <c r="E6" s="315"/>
      <c r="F6" s="315"/>
      <c r="I6" s="20"/>
      <c r="O6" s="21"/>
      <c r="U6" s="22"/>
      <c r="AA6" s="23"/>
      <c r="AG6" s="24"/>
      <c r="AM6" s="25"/>
      <c r="AS6" s="26"/>
      <c r="AV6" s="30">
        <f>IF(BA7=2,AZ7,"")&amp;IF(BA8=2,AZ8,"")</f>
      </c>
      <c r="AW6" s="29"/>
      <c r="AX6" s="292"/>
      <c r="BC6" s="30">
        <f>IF(BA7=1,AZ7,"")&amp;IF(BA8=1,AZ8,"")</f>
      </c>
      <c r="BD6" s="29"/>
      <c r="BE6" s="292"/>
      <c r="BF6" s="25"/>
      <c r="BI6" s="24"/>
      <c r="BL6" s="23"/>
      <c r="BO6" s="22"/>
      <c r="BR6" s="21"/>
      <c r="BU6" s="20"/>
    </row>
    <row r="7" spans="1:73" ht="15" customHeight="1">
      <c r="A7" s="28">
        <v>5</v>
      </c>
      <c r="B7" s="119">
        <f>Anmeldeliste!B8</f>
        <v>0</v>
      </c>
      <c r="D7" s="316"/>
      <c r="E7" s="315"/>
      <c r="F7" s="315"/>
      <c r="I7" s="20"/>
      <c r="O7" s="21"/>
      <c r="U7" s="22"/>
      <c r="AA7" s="23"/>
      <c r="AG7" s="24"/>
      <c r="AM7" s="25"/>
      <c r="AS7" s="30">
        <f>IF(AW5=1,AV5,"")&amp;IF(AW6=1,AV6,"")</f>
      </c>
      <c r="AT7" s="29"/>
      <c r="AU7" s="291"/>
      <c r="AY7" s="27">
        <f>AY4+1</f>
        <v>3</v>
      </c>
      <c r="AZ7" s="28">
        <f ca="1">IF(OR(MOD(ROW(),4)=1,MOD(ROW(),4)=2),"",INDIRECT("b"&amp;ROUND(ROW()/2+1.5,0)))</f>
        <v>0</v>
      </c>
      <c r="BA7" s="29"/>
      <c r="BB7" s="291"/>
      <c r="BC7" s="26">
        <v>1</v>
      </c>
      <c r="BF7" s="25"/>
      <c r="BI7" s="24"/>
      <c r="BL7" s="23"/>
      <c r="BO7" s="22"/>
      <c r="BR7" s="21"/>
      <c r="BU7" s="20"/>
    </row>
    <row r="8" spans="1:73" ht="15" customHeight="1">
      <c r="A8" s="28">
        <v>6</v>
      </c>
      <c r="B8" s="119">
        <f>Anmeldeliste!B9</f>
        <v>0</v>
      </c>
      <c r="D8" s="316">
        <f>IF(BV257=1,BU257,"")&amp;IF(BV258=1,BU258,"")</f>
      </c>
      <c r="E8" s="315"/>
      <c r="F8" s="315"/>
      <c r="I8" s="20"/>
      <c r="O8" s="21"/>
      <c r="U8" s="22"/>
      <c r="AA8" s="23"/>
      <c r="AG8" s="24"/>
      <c r="AM8" s="25"/>
      <c r="AS8" s="30">
        <f>IF(BD509=2,BC509,"")&amp;IF(BD509=2,BC510,"")</f>
      </c>
      <c r="AT8" s="29"/>
      <c r="AU8" s="292"/>
      <c r="AY8" s="27">
        <f>AY7+1</f>
        <v>4</v>
      </c>
      <c r="AZ8" s="28">
        <f ca="1">IF(OR(MOD(ROW(),4)=1,MOD(ROW(),4)=2),"",INDIRECT("b"&amp;ROUND(ROW()/2+1.5,0)))</f>
        <v>0</v>
      </c>
      <c r="BA8" s="29"/>
      <c r="BB8" s="292"/>
      <c r="BC8" s="26"/>
      <c r="BF8" s="25"/>
      <c r="BI8" s="24"/>
      <c r="BL8" s="23"/>
      <c r="BO8" s="22"/>
      <c r="BR8" s="21"/>
      <c r="BU8" s="20"/>
    </row>
    <row r="9" spans="1:73" ht="15" customHeight="1">
      <c r="A9" s="104">
        <v>7</v>
      </c>
      <c r="B9" s="119">
        <f>Anmeldeliste!B10</f>
        <v>0</v>
      </c>
      <c r="D9" s="316"/>
      <c r="E9" s="315"/>
      <c r="F9" s="315"/>
      <c r="I9" s="20"/>
      <c r="O9" s="21"/>
      <c r="U9" s="22"/>
      <c r="AA9" s="23"/>
      <c r="AG9" s="24"/>
      <c r="AM9" s="25"/>
      <c r="AS9" s="26">
        <v>64</v>
      </c>
      <c r="BC9" s="26"/>
      <c r="BF9" s="31">
        <f>IF(BD5=1,BC5,"")&amp;IF(BD6=1,BC6,"")</f>
      </c>
      <c r="BG9" s="29"/>
      <c r="BH9" s="291"/>
      <c r="BI9" s="24"/>
      <c r="BL9" s="23"/>
      <c r="BO9" s="22"/>
      <c r="BR9" s="21"/>
      <c r="BU9" s="20"/>
    </row>
    <row r="10" spans="1:73" ht="15" customHeight="1">
      <c r="A10" s="28">
        <v>8</v>
      </c>
      <c r="B10" s="119">
        <f>Anmeldeliste!B11</f>
        <v>0</v>
      </c>
      <c r="E10" s="19">
        <v>128</v>
      </c>
      <c r="I10" s="20"/>
      <c r="O10" s="21"/>
      <c r="U10" s="22"/>
      <c r="AA10" s="23"/>
      <c r="AG10" s="24"/>
      <c r="AM10" s="25"/>
      <c r="AS10" s="26"/>
      <c r="BC10" s="26"/>
      <c r="BF10" s="31">
        <f>IF(BD13=1,BC13,"")&amp;IF(BD14=1,BC14,"")</f>
      </c>
      <c r="BG10" s="29"/>
      <c r="BH10" s="292"/>
      <c r="BI10" s="24"/>
      <c r="BL10" s="23"/>
      <c r="BO10" s="22"/>
      <c r="BR10" s="21"/>
      <c r="BU10" s="20"/>
    </row>
    <row r="11" spans="1:73" ht="15" customHeight="1" thickBot="1">
      <c r="A11" s="28">
        <v>9</v>
      </c>
      <c r="B11" s="119">
        <f>Anmeldeliste!B12</f>
        <v>0</v>
      </c>
      <c r="I11" s="20"/>
      <c r="O11" s="21"/>
      <c r="U11" s="22"/>
      <c r="AA11" s="23"/>
      <c r="AG11" s="24"/>
      <c r="AM11" s="25"/>
      <c r="AP11" s="31">
        <f>IF(AT7=1,AS7,"")&amp;IF(AT8=1,AS8,"")</f>
      </c>
      <c r="AQ11" s="29"/>
      <c r="AR11" s="291"/>
      <c r="AS11" s="26"/>
      <c r="AY11" s="27">
        <f>AY8+1</f>
        <v>5</v>
      </c>
      <c r="AZ11" s="28">
        <f ca="1">IF(OR(MOD(ROW(),4)=1,MOD(ROW(),4)=2),"",INDIRECT("b"&amp;ROUND(ROW()/2+1.5,0)))</f>
        <v>0</v>
      </c>
      <c r="BA11" s="29"/>
      <c r="BB11" s="291"/>
      <c r="BC11" s="26"/>
      <c r="BF11" s="25">
        <v>65</v>
      </c>
      <c r="BI11" s="24"/>
      <c r="BL11" s="23"/>
      <c r="BO11" s="22"/>
      <c r="BR11" s="21"/>
      <c r="BU11" s="20"/>
    </row>
    <row r="12" spans="1:73" ht="15" customHeight="1">
      <c r="A12" s="104">
        <v>10</v>
      </c>
      <c r="B12" s="119">
        <f>Anmeldeliste!B13</f>
        <v>0</v>
      </c>
      <c r="D12" s="303" t="s">
        <v>21</v>
      </c>
      <c r="E12" s="321">
        <f>IF(E6=1,D6,"")&amp;IF(E8=1,D8,"")</f>
      </c>
      <c r="I12" s="20"/>
      <c r="O12" s="21"/>
      <c r="U12" s="22"/>
      <c r="AA12" s="23"/>
      <c r="AG12" s="24"/>
      <c r="AM12" s="25"/>
      <c r="AP12" s="31">
        <f>IF(AT15=1,AS15,"")&amp;IF(AT16=1,AS16,"")</f>
      </c>
      <c r="AQ12" s="29"/>
      <c r="AR12" s="292"/>
      <c r="AS12" s="26"/>
      <c r="AY12" s="27">
        <f>AY11+1</f>
        <v>6</v>
      </c>
      <c r="AZ12" s="28">
        <f ca="1">IF(OR(MOD(ROW(),4)=1,MOD(ROW(),4)=2),"",INDIRECT("b"&amp;ROUND(ROW()/2+1.5,0)))</f>
        <v>0</v>
      </c>
      <c r="BA12" s="29"/>
      <c r="BB12" s="292"/>
      <c r="BC12" s="26"/>
      <c r="BF12" s="25"/>
      <c r="BI12" s="24"/>
      <c r="BL12" s="23"/>
      <c r="BO12" s="22"/>
      <c r="BR12" s="21"/>
      <c r="BU12" s="20"/>
    </row>
    <row r="13" spans="1:73" ht="15" customHeight="1" thickBot="1">
      <c r="A13" s="28">
        <v>11</v>
      </c>
      <c r="B13" s="119">
        <f>Anmeldeliste!B14</f>
        <v>0</v>
      </c>
      <c r="D13" s="295"/>
      <c r="E13" s="322"/>
      <c r="I13" s="20"/>
      <c r="O13" s="21"/>
      <c r="U13" s="22"/>
      <c r="AA13" s="23"/>
      <c r="AG13" s="24"/>
      <c r="AM13" s="31">
        <f>IF(AQ11=1,AP11,"")&amp;IF(AQ12=1,AP12,"")</f>
      </c>
      <c r="AN13" s="29"/>
      <c r="AO13" s="291"/>
      <c r="AS13" s="26"/>
      <c r="AV13" s="30">
        <f>IF(BA11=2,AZ11,"")&amp;IF(BA12=2,AZ12,"")</f>
      </c>
      <c r="AW13" s="29"/>
      <c r="AX13" s="291"/>
      <c r="BC13" s="30">
        <f>IF(BA11=1,AZ11,"")&amp;IF(BA12=1,AZ12,"")</f>
      </c>
      <c r="BD13" s="29"/>
      <c r="BE13" s="291"/>
      <c r="BF13" s="25"/>
      <c r="BI13" s="24"/>
      <c r="BL13" s="23"/>
      <c r="BO13" s="22"/>
      <c r="BR13" s="21"/>
      <c r="BU13" s="20"/>
    </row>
    <row r="14" spans="1:73" ht="15" customHeight="1">
      <c r="A14" s="28">
        <v>12</v>
      </c>
      <c r="B14" s="119">
        <f>Anmeldeliste!B15</f>
        <v>0</v>
      </c>
      <c r="D14" s="295" t="s">
        <v>22</v>
      </c>
      <c r="E14" s="321">
        <f>IF(E8=2,D8,"")&amp;IF(E6=2,D6,"")</f>
      </c>
      <c r="I14" s="20"/>
      <c r="O14" s="21"/>
      <c r="U14" s="22"/>
      <c r="AA14" s="23"/>
      <c r="AG14" s="24"/>
      <c r="AM14" s="31">
        <f>IF(BG249=2,BF249,"")&amp;IF(BG250=2,BF250,"")</f>
      </c>
      <c r="AN14" s="29"/>
      <c r="AO14" s="292"/>
      <c r="AS14" s="26"/>
      <c r="AV14" s="30">
        <f>IF(BA15=2,AZ15,"")&amp;IF(BA16=2,AZ16,"")</f>
      </c>
      <c r="AW14" s="29"/>
      <c r="AX14" s="292"/>
      <c r="BC14" s="30">
        <f>IF(BA15=1,AZ15,"")&amp;IF(BA16=1,AZ16,"")</f>
      </c>
      <c r="BD14" s="29"/>
      <c r="BE14" s="292"/>
      <c r="BF14" s="25"/>
      <c r="BI14" s="24"/>
      <c r="BL14" s="23"/>
      <c r="BO14" s="22"/>
      <c r="BR14" s="21"/>
      <c r="BU14" s="20"/>
    </row>
    <row r="15" spans="1:73" ht="15" customHeight="1" thickBot="1">
      <c r="A15" s="104">
        <v>13</v>
      </c>
      <c r="B15" s="119">
        <f>Anmeldeliste!B16</f>
        <v>0</v>
      </c>
      <c r="D15" s="295"/>
      <c r="E15" s="322"/>
      <c r="I15" s="20"/>
      <c r="O15" s="21"/>
      <c r="U15" s="22"/>
      <c r="AA15" s="23"/>
      <c r="AG15" s="24"/>
      <c r="AM15" s="25">
        <v>80</v>
      </c>
      <c r="AN15" s="32"/>
      <c r="AS15" s="30">
        <f>IF(AW13=1,AV13,"")&amp;IF(AW14=1,AV14,"")</f>
      </c>
      <c r="AT15" s="29"/>
      <c r="AU15" s="291"/>
      <c r="AY15" s="27">
        <f>AY12+1</f>
        <v>7</v>
      </c>
      <c r="AZ15" s="28">
        <f ca="1">IF(OR(MOD(ROW(),4)=1,MOD(ROW(),4)=2),"",INDIRECT("b"&amp;ROUND(ROW()/2+1.5,0)))</f>
        <v>0</v>
      </c>
      <c r="BA15" s="29"/>
      <c r="BB15" s="291"/>
      <c r="BC15" s="26">
        <f>BC7+1</f>
        <v>2</v>
      </c>
      <c r="BF15" s="25"/>
      <c r="BI15" s="24"/>
      <c r="BL15" s="23"/>
      <c r="BO15" s="22"/>
      <c r="BR15" s="21"/>
      <c r="BU15" s="20"/>
    </row>
    <row r="16" spans="1:73" ht="15" customHeight="1">
      <c r="A16" s="28">
        <v>14</v>
      </c>
      <c r="B16" s="119">
        <f>Anmeldeliste!B17</f>
        <v>0</v>
      </c>
      <c r="D16" s="295" t="s">
        <v>23</v>
      </c>
      <c r="E16" s="321">
        <f>IF(J259=1,I259,"")&amp;IF(J260=1,I260,"")</f>
      </c>
      <c r="I16" s="20"/>
      <c r="O16" s="21"/>
      <c r="U16" s="22"/>
      <c r="AA16" s="23"/>
      <c r="AG16" s="24"/>
      <c r="AM16" s="25"/>
      <c r="AS16" s="30">
        <f>IF(BD501=2,BC501,"")&amp;IF(BD502=2,BC502,"")</f>
      </c>
      <c r="AT16" s="29"/>
      <c r="AU16" s="292"/>
      <c r="AY16" s="27">
        <f>AY15+1</f>
        <v>8</v>
      </c>
      <c r="AZ16" s="28">
        <f ca="1">IF(OR(MOD(ROW(),4)=1,MOD(ROW(),4)=2),"",INDIRECT("b"&amp;ROUND(ROW()/2+1.5,0)))</f>
        <v>0</v>
      </c>
      <c r="BA16" s="29"/>
      <c r="BB16" s="292"/>
      <c r="BC16" s="26"/>
      <c r="BF16" s="25"/>
      <c r="BI16" s="24"/>
      <c r="BL16" s="23"/>
      <c r="BO16" s="22"/>
      <c r="BR16" s="21"/>
      <c r="BU16" s="20"/>
    </row>
    <row r="17" spans="1:73" ht="15" customHeight="1" thickBot="1">
      <c r="A17" s="28">
        <v>15</v>
      </c>
      <c r="B17" s="119">
        <f>Anmeldeliste!B18</f>
        <v>0</v>
      </c>
      <c r="D17" s="295"/>
      <c r="E17" s="322"/>
      <c r="I17" s="20"/>
      <c r="O17" s="21"/>
      <c r="U17" s="22"/>
      <c r="AA17" s="23"/>
      <c r="AG17" s="24"/>
      <c r="AM17" s="25"/>
      <c r="AS17" s="26">
        <f>AS9-1</f>
        <v>63</v>
      </c>
      <c r="BC17" s="26"/>
      <c r="BF17" s="25"/>
      <c r="BI17" s="33">
        <f>IF(BG9=1,BF9,"")&amp;IF(BG10=1,BF10,"")</f>
      </c>
      <c r="BJ17" s="29"/>
      <c r="BK17" s="291"/>
      <c r="BL17" s="23"/>
      <c r="BO17" s="22"/>
      <c r="BR17" s="21"/>
      <c r="BU17" s="20"/>
    </row>
    <row r="18" spans="1:73" ht="15" customHeight="1">
      <c r="A18" s="104">
        <v>16</v>
      </c>
      <c r="B18" s="119">
        <f>Anmeldeliste!B19</f>
        <v>0</v>
      </c>
      <c r="D18" s="295" t="s">
        <v>24</v>
      </c>
      <c r="E18" s="321">
        <f>IF(M257=1,L257,"")&amp;IF(M258=1,L258,"")</f>
      </c>
      <c r="I18" s="20"/>
      <c r="O18" s="21"/>
      <c r="U18" s="22"/>
      <c r="AA18" s="23"/>
      <c r="AG18" s="24"/>
      <c r="AM18" s="25"/>
      <c r="AS18" s="26"/>
      <c r="BC18" s="26"/>
      <c r="BF18" s="25"/>
      <c r="BI18" s="33">
        <f>IF(BG25=1,BF25,"")&amp;IF(BG26=1,BF26,"")</f>
      </c>
      <c r="BJ18" s="29"/>
      <c r="BK18" s="292"/>
      <c r="BL18" s="23"/>
      <c r="BO18" s="22"/>
      <c r="BR18" s="21"/>
      <c r="BU18" s="20"/>
    </row>
    <row r="19" spans="1:73" ht="15" customHeight="1" thickBot="1">
      <c r="A19" s="28">
        <v>17</v>
      </c>
      <c r="B19" s="119">
        <f>Anmeldeliste!B20</f>
        <v>0</v>
      </c>
      <c r="D19" s="295"/>
      <c r="E19" s="322"/>
      <c r="I19" s="20"/>
      <c r="O19" s="21"/>
      <c r="U19" s="22"/>
      <c r="AA19" s="23"/>
      <c r="AG19" s="24"/>
      <c r="AM19" s="25"/>
      <c r="AS19" s="26"/>
      <c r="AY19" s="27">
        <f>AY16+1</f>
        <v>9</v>
      </c>
      <c r="AZ19" s="28">
        <f ca="1">IF(OR(MOD(ROW(),4)=1,MOD(ROW(),4)=2),"",INDIRECT("b"&amp;ROUND(ROW()/2+1.5,0)))</f>
        <v>0</v>
      </c>
      <c r="BA19" s="29"/>
      <c r="BB19" s="291"/>
      <c r="BC19" s="26"/>
      <c r="BF19" s="25"/>
      <c r="BI19" s="24">
        <v>97</v>
      </c>
      <c r="BL19" s="23"/>
      <c r="BO19" s="22"/>
      <c r="BR19" s="21"/>
      <c r="BU19" s="20"/>
    </row>
    <row r="20" spans="1:73" ht="15" customHeight="1">
      <c r="A20" s="28">
        <v>18</v>
      </c>
      <c r="B20" s="119">
        <f>Anmeldeliste!B21</f>
        <v>0</v>
      </c>
      <c r="D20" s="295" t="s">
        <v>38</v>
      </c>
      <c r="E20" s="321">
        <f>IF(P136=1,O136,"")&amp;IF(P137=1,O137,"")</f>
      </c>
      <c r="I20" s="20"/>
      <c r="O20" s="21"/>
      <c r="U20" s="22"/>
      <c r="AA20" s="23"/>
      <c r="AG20" s="24"/>
      <c r="AM20" s="25"/>
      <c r="AS20" s="26"/>
      <c r="AY20" s="27">
        <f>AY19+1</f>
        <v>10</v>
      </c>
      <c r="AZ20" s="28">
        <f ca="1">IF(OR(MOD(ROW(),4)=1,MOD(ROW(),4)=2),"",INDIRECT("b"&amp;ROUND(ROW()/2+1.5,0)))</f>
        <v>0</v>
      </c>
      <c r="BA20" s="29"/>
      <c r="BB20" s="292"/>
      <c r="BC20" s="26"/>
      <c r="BF20" s="25"/>
      <c r="BI20" s="24"/>
      <c r="BL20" s="23"/>
      <c r="BO20" s="22"/>
      <c r="BR20" s="21"/>
      <c r="BU20" s="20"/>
    </row>
    <row r="21" spans="1:73" ht="15" customHeight="1" thickBot="1">
      <c r="A21" s="104">
        <v>19</v>
      </c>
      <c r="B21" s="119">
        <f>Anmeldeliste!B22</f>
        <v>0</v>
      </c>
      <c r="D21" s="295"/>
      <c r="E21" s="322"/>
      <c r="I21" s="20"/>
      <c r="O21" s="21"/>
      <c r="U21" s="22"/>
      <c r="AA21" s="23"/>
      <c r="AG21" s="24"/>
      <c r="AJ21" s="33">
        <f>IF(AN13=1,AM13,"")&amp;IF(AN14=1,AM14,"")</f>
      </c>
      <c r="AK21" s="29"/>
      <c r="AL21" s="291"/>
      <c r="AM21" s="25"/>
      <c r="AS21" s="26"/>
      <c r="AV21" s="30">
        <f>IF(BA19=2,AZ19,"")&amp;IF(BA20=2,AZ20,"")</f>
      </c>
      <c r="AW21" s="29"/>
      <c r="AX21" s="291"/>
      <c r="BC21" s="30">
        <f>IF(BA19=1,AZ19,"")&amp;IF(BA20=1,AZ20,"")</f>
      </c>
      <c r="BD21" s="29"/>
      <c r="BE21" s="291"/>
      <c r="BF21" s="25"/>
      <c r="BI21" s="24"/>
      <c r="BL21" s="23"/>
      <c r="BO21" s="22"/>
      <c r="BR21" s="21"/>
      <c r="BU21" s="20"/>
    </row>
    <row r="22" spans="1:73" ht="15" customHeight="1">
      <c r="A22" s="28">
        <v>20</v>
      </c>
      <c r="B22" s="119">
        <f>Anmeldeliste!B23</f>
        <v>0</v>
      </c>
      <c r="D22" s="295" t="s">
        <v>38</v>
      </c>
      <c r="E22" s="321">
        <f>IF(P392=1,O392,"")&amp;IF(P393=1,O393,"")</f>
      </c>
      <c r="I22" s="20"/>
      <c r="O22" s="21"/>
      <c r="U22" s="22"/>
      <c r="AA22" s="23"/>
      <c r="AG22" s="24"/>
      <c r="AJ22" s="33">
        <f>IF(AN29=1,AM29,"")&amp;IF(AN30=1,AM30,"")</f>
      </c>
      <c r="AK22" s="29"/>
      <c r="AL22" s="292"/>
      <c r="AM22" s="25"/>
      <c r="AS22" s="26"/>
      <c r="AV22" s="30">
        <f>IF(BA23=2,AZ23,"")&amp;IF(BA24=2,AZ24,"")</f>
      </c>
      <c r="AW22" s="29"/>
      <c r="AX22" s="292"/>
      <c r="BC22" s="30">
        <f>IF(BA23=1,AZ23,"")&amp;IF(BA24=1,AZ24,"")</f>
      </c>
      <c r="BD22" s="29"/>
      <c r="BE22" s="292"/>
      <c r="BF22" s="25"/>
      <c r="BI22" s="24"/>
      <c r="BL22" s="23"/>
      <c r="BO22" s="22"/>
      <c r="BR22" s="21"/>
      <c r="BU22" s="20"/>
    </row>
    <row r="23" spans="1:73" ht="15" customHeight="1" thickBot="1">
      <c r="A23" s="28">
        <v>21</v>
      </c>
      <c r="B23" s="119">
        <f>Anmeldeliste!B24</f>
        <v>0</v>
      </c>
      <c r="D23" s="295"/>
      <c r="E23" s="322"/>
      <c r="I23" s="20"/>
      <c r="O23" s="21"/>
      <c r="U23" s="22"/>
      <c r="AA23" s="23"/>
      <c r="AG23" s="33">
        <f>IF(AK21=1,AJ21,"")&amp;IF(AK22=1,AJ22,"")</f>
      </c>
      <c r="AH23" s="29"/>
      <c r="AI23" s="291"/>
      <c r="AM23" s="25"/>
      <c r="AS23" s="30">
        <f>IF(AW21=1,AV21,"")&amp;IF(AW22=1,AV22,"")</f>
      </c>
      <c r="AT23" s="29"/>
      <c r="AU23" s="291"/>
      <c r="AY23" s="27">
        <f>AY20+1</f>
        <v>11</v>
      </c>
      <c r="AZ23" s="28">
        <f ca="1">IF(OR(MOD(ROW(),4)=1,MOD(ROW(),4)=2),"",INDIRECT("b"&amp;ROUND(ROW()/2+1.5,0)))</f>
        <v>0</v>
      </c>
      <c r="BA23" s="29"/>
      <c r="BB23" s="291"/>
      <c r="BC23" s="26">
        <f>BC15+1</f>
        <v>3</v>
      </c>
      <c r="BF23" s="25"/>
      <c r="BG23" s="32"/>
      <c r="BI23" s="24"/>
      <c r="BL23" s="23"/>
      <c r="BO23" s="22"/>
      <c r="BR23" s="21"/>
      <c r="BU23" s="20"/>
    </row>
    <row r="24" spans="1:73" ht="15" customHeight="1">
      <c r="A24" s="104">
        <v>22</v>
      </c>
      <c r="B24" s="119">
        <f>Anmeldeliste!B25</f>
        <v>0</v>
      </c>
      <c r="D24" s="295" t="s">
        <v>39</v>
      </c>
      <c r="E24" s="321">
        <f>IF(S134=1,R134,"")&amp;IF(S135=1,R135,"")</f>
      </c>
      <c r="I24" s="20"/>
      <c r="O24" s="21"/>
      <c r="U24" s="22"/>
      <c r="AA24" s="23"/>
      <c r="AG24" s="33">
        <f>IF(BJ497=2,BI497,"")&amp;IF(BJ498=2,BI498,"")</f>
      </c>
      <c r="AH24" s="29"/>
      <c r="AI24" s="292"/>
      <c r="AM24" s="25"/>
      <c r="AS24" s="30">
        <f>IF(BD493=2,BC493,"")&amp;IF(BD494=2,BC494,"")</f>
      </c>
      <c r="AT24" s="29"/>
      <c r="AU24" s="292"/>
      <c r="AY24" s="27">
        <f>AY23+1</f>
        <v>12</v>
      </c>
      <c r="AZ24" s="28">
        <f ca="1">IF(OR(MOD(ROW(),4)=1,MOD(ROW(),4)=2),"",INDIRECT("b"&amp;ROUND(ROW()/2+1.5,0)))</f>
        <v>0</v>
      </c>
      <c r="BA24" s="29"/>
      <c r="BB24" s="292"/>
      <c r="BC24" s="26"/>
      <c r="BF24" s="25"/>
      <c r="BI24" s="24"/>
      <c r="BL24" s="23"/>
      <c r="BO24" s="22"/>
      <c r="BR24" s="21"/>
      <c r="BU24" s="20"/>
    </row>
    <row r="25" spans="1:73" ht="15" customHeight="1" thickBot="1">
      <c r="A25" s="28">
        <v>23</v>
      </c>
      <c r="B25" s="119">
        <f>Anmeldeliste!B26</f>
        <v>0</v>
      </c>
      <c r="D25" s="295"/>
      <c r="E25" s="322"/>
      <c r="I25" s="20"/>
      <c r="O25" s="21"/>
      <c r="U25" s="22"/>
      <c r="AA25" s="23"/>
      <c r="AG25" s="24">
        <v>112</v>
      </c>
      <c r="AM25" s="25"/>
      <c r="AS25" s="26">
        <f>AS17-1</f>
        <v>62</v>
      </c>
      <c r="BC25" s="26"/>
      <c r="BF25" s="31">
        <f>IF(BD21=1,BC21,"")&amp;IF(BD22=1,BC22,"")</f>
      </c>
      <c r="BG25" s="29"/>
      <c r="BH25" s="291"/>
      <c r="BI25" s="24"/>
      <c r="BL25" s="23"/>
      <c r="BO25" s="34"/>
      <c r="BR25" s="21"/>
      <c r="BU25" s="20"/>
    </row>
    <row r="26" spans="1:73" ht="15" customHeight="1">
      <c r="A26" s="28">
        <v>24</v>
      </c>
      <c r="B26" s="119">
        <f>Anmeldeliste!B27</f>
        <v>0</v>
      </c>
      <c r="D26" s="295" t="s">
        <v>39</v>
      </c>
      <c r="E26" s="321">
        <f>IF(S136=1,R136,"")&amp;IF(S137=1,R137,"")</f>
      </c>
      <c r="I26" s="20"/>
      <c r="O26" s="21"/>
      <c r="U26" s="22"/>
      <c r="AA26" s="23"/>
      <c r="AG26" s="24"/>
      <c r="AM26" s="25"/>
      <c r="AS26" s="26"/>
      <c r="BC26" s="26"/>
      <c r="BF26" s="31">
        <f>IF(BD29=1,BC29,"")&amp;IF(BD30=1,BC30,"")</f>
      </c>
      <c r="BG26" s="29"/>
      <c r="BH26" s="292"/>
      <c r="BI26" s="24"/>
      <c r="BL26" s="23"/>
      <c r="BO26" s="22"/>
      <c r="BR26" s="21"/>
      <c r="BU26" s="20"/>
    </row>
    <row r="27" spans="1:73" ht="15" customHeight="1" thickBot="1">
      <c r="A27" s="104">
        <v>25</v>
      </c>
      <c r="B27" s="119">
        <f>Anmeldeliste!B28</f>
        <v>0</v>
      </c>
      <c r="D27" s="295"/>
      <c r="E27" s="322"/>
      <c r="I27" s="20"/>
      <c r="O27" s="21"/>
      <c r="U27" s="22"/>
      <c r="AA27" s="23"/>
      <c r="AG27" s="24"/>
      <c r="AM27" s="25"/>
      <c r="AP27" s="31">
        <f>IF(AT23=1,AS23,"")&amp;IF(AT24=1,AS24,"")</f>
      </c>
      <c r="AQ27" s="29"/>
      <c r="AR27" s="291"/>
      <c r="AS27" s="26"/>
      <c r="AY27" s="27">
        <f>AY24+1</f>
        <v>13</v>
      </c>
      <c r="AZ27" s="28">
        <f ca="1">IF(OR(MOD(ROW(),4)=1,MOD(ROW(),4)=2),"",INDIRECT("b"&amp;ROUND(ROW()/2+1.5,0)))</f>
        <v>0</v>
      </c>
      <c r="BA27" s="29"/>
      <c r="BB27" s="291"/>
      <c r="BC27" s="26"/>
      <c r="BF27" s="25">
        <f>BF11+1</f>
        <v>66</v>
      </c>
      <c r="BI27" s="24"/>
      <c r="BL27" s="23"/>
      <c r="BO27" s="22"/>
      <c r="BR27" s="21"/>
      <c r="BU27" s="20"/>
    </row>
    <row r="28" spans="1:73" ht="15" customHeight="1">
      <c r="A28" s="28">
        <v>26</v>
      </c>
      <c r="B28" s="119">
        <f>Anmeldeliste!B29</f>
        <v>0</v>
      </c>
      <c r="D28" s="295" t="s">
        <v>40</v>
      </c>
      <c r="E28" s="321">
        <f>IF(V74=1,U74,"")&amp;IF(V75=1,U75,"")</f>
      </c>
      <c r="I28" s="20"/>
      <c r="O28" s="21"/>
      <c r="U28" s="22"/>
      <c r="AA28" s="23"/>
      <c r="AG28" s="24"/>
      <c r="AM28" s="25"/>
      <c r="AP28" s="31">
        <f>IF(AT31=1,AS31,"")&amp;IF(AT32=1,AS32,"")</f>
      </c>
      <c r="AQ28" s="29"/>
      <c r="AR28" s="292"/>
      <c r="AS28" s="26"/>
      <c r="AY28" s="27">
        <f>AY27+1</f>
        <v>14</v>
      </c>
      <c r="AZ28" s="28">
        <f ca="1">IF(OR(MOD(ROW(),4)=1,MOD(ROW(),4)=2),"",INDIRECT("b"&amp;ROUND(ROW()/2+1.5,0)))</f>
        <v>0</v>
      </c>
      <c r="BA28" s="29"/>
      <c r="BB28" s="292"/>
      <c r="BC28" s="26"/>
      <c r="BF28" s="25"/>
      <c r="BI28" s="24"/>
      <c r="BL28" s="23"/>
      <c r="BO28" s="22"/>
      <c r="BR28" s="21"/>
      <c r="BU28" s="20"/>
    </row>
    <row r="29" spans="1:73" ht="15" customHeight="1" thickBot="1">
      <c r="A29" s="28">
        <v>27</v>
      </c>
      <c r="B29" s="119">
        <f>Anmeldeliste!B30</f>
        <v>0</v>
      </c>
      <c r="D29" s="295"/>
      <c r="E29" s="322"/>
      <c r="I29" s="20"/>
      <c r="O29" s="21"/>
      <c r="U29" s="22"/>
      <c r="AA29" s="23"/>
      <c r="AG29" s="24"/>
      <c r="AM29" s="31">
        <f>IF(AQ27=1,AP27,"")&amp;IF(AQ28=1,AP28,"")</f>
      </c>
      <c r="AN29" s="29"/>
      <c r="AO29" s="291"/>
      <c r="AS29" s="26"/>
      <c r="AV29" s="30">
        <f>IF(BA27=2,AZ27,"")&amp;IF(BA28=2,AZ28,"")</f>
      </c>
      <c r="AW29" s="29"/>
      <c r="AX29" s="291"/>
      <c r="BC29" s="30">
        <f>IF(BA27=1,AZ27,"")&amp;IF(BA28=1,AZ28,"")</f>
      </c>
      <c r="BD29" s="29"/>
      <c r="BE29" s="291"/>
      <c r="BF29" s="25"/>
      <c r="BI29" s="24"/>
      <c r="BL29" s="23"/>
      <c r="BO29" s="22"/>
      <c r="BR29" s="21"/>
      <c r="BU29" s="20"/>
    </row>
    <row r="30" spans="1:73" ht="15" customHeight="1">
      <c r="A30" s="104">
        <v>28</v>
      </c>
      <c r="B30" s="119">
        <f>Anmeldeliste!B31</f>
        <v>0</v>
      </c>
      <c r="D30" s="295" t="s">
        <v>40</v>
      </c>
      <c r="E30" s="321">
        <f>IF(V202=1,U202,"")&amp;IF(V203=1,U203,"")</f>
      </c>
      <c r="I30" s="20"/>
      <c r="O30" s="21"/>
      <c r="U30" s="22"/>
      <c r="AA30" s="23"/>
      <c r="AG30" s="24"/>
      <c r="AM30" s="31">
        <f>IF(BG233=2,BF233,"")&amp;IF(BG234=2,BF234,"")</f>
      </c>
      <c r="AN30" s="29"/>
      <c r="AO30" s="292"/>
      <c r="AS30" s="26"/>
      <c r="AV30" s="30">
        <f>IF(BA31=2,AZ31,"")&amp;IF(BA32=2,AZ32,"")</f>
      </c>
      <c r="AW30" s="29"/>
      <c r="AX30" s="292"/>
      <c r="BC30" s="30">
        <f>IF(BA31=1,AZ31,"")&amp;IF(BA32=1,AZ32,"")</f>
      </c>
      <c r="BD30" s="29"/>
      <c r="BE30" s="292"/>
      <c r="BF30" s="25"/>
      <c r="BI30" s="24"/>
      <c r="BL30" s="23"/>
      <c r="BO30" s="22"/>
      <c r="BR30" s="21"/>
      <c r="BU30" s="20"/>
    </row>
    <row r="31" spans="1:73" ht="15" customHeight="1" thickBot="1">
      <c r="A31" s="28">
        <v>29</v>
      </c>
      <c r="B31" s="119">
        <f>Anmeldeliste!B32</f>
        <v>0</v>
      </c>
      <c r="D31" s="295"/>
      <c r="E31" s="322"/>
      <c r="I31" s="20"/>
      <c r="O31" s="21"/>
      <c r="U31" s="22"/>
      <c r="AA31" s="23"/>
      <c r="AG31" s="24"/>
      <c r="AM31" s="25">
        <f>AM15-1</f>
        <v>79</v>
      </c>
      <c r="AS31" s="30">
        <f>IF(AW29=1,AV29,"")&amp;IF(AW30=1,AV30,"")</f>
      </c>
      <c r="AT31" s="29"/>
      <c r="AU31" s="291"/>
      <c r="AY31" s="27">
        <f>AY28+1</f>
        <v>15</v>
      </c>
      <c r="AZ31" s="28">
        <f ca="1">IF(OR(MOD(ROW(),4)=1,MOD(ROW(),4)=2),"",INDIRECT("b"&amp;ROUND(ROW()/2+1.5,0)))</f>
        <v>0</v>
      </c>
      <c r="BA31" s="29"/>
      <c r="BB31" s="291"/>
      <c r="BC31" s="26">
        <f>BC23+1</f>
        <v>4</v>
      </c>
      <c r="BF31" s="25"/>
      <c r="BI31" s="24"/>
      <c r="BL31" s="23"/>
      <c r="BO31" s="22"/>
      <c r="BR31" s="21"/>
      <c r="BU31" s="20"/>
    </row>
    <row r="32" spans="1:73" ht="15" customHeight="1">
      <c r="A32" s="28">
        <v>30</v>
      </c>
      <c r="B32" s="119">
        <f>Anmeldeliste!B33</f>
        <v>0</v>
      </c>
      <c r="D32" s="295" t="s">
        <v>40</v>
      </c>
      <c r="E32" s="321">
        <f>IF(V330=1,U330,"")&amp;IF(V331=1,U331,"")</f>
      </c>
      <c r="I32" s="20"/>
      <c r="O32" s="21"/>
      <c r="U32" s="22"/>
      <c r="AA32" s="23"/>
      <c r="AG32" s="24"/>
      <c r="AM32" s="25"/>
      <c r="AS32" s="30">
        <f>IF(BD485=2,BC485,"")&amp;IF(BD486=2,BC486,"")</f>
      </c>
      <c r="AT32" s="29"/>
      <c r="AU32" s="292"/>
      <c r="AY32" s="27">
        <f>AY31+1</f>
        <v>16</v>
      </c>
      <c r="AZ32" s="28">
        <f ca="1">IF(OR(MOD(ROW(),4)=1,MOD(ROW(),4)=2),"",INDIRECT("b"&amp;ROUND(ROW()/2+1.5,0)))</f>
        <v>0</v>
      </c>
      <c r="BA32" s="29"/>
      <c r="BB32" s="292"/>
      <c r="BC32" s="26"/>
      <c r="BF32" s="25"/>
      <c r="BI32" s="24"/>
      <c r="BL32" s="23"/>
      <c r="BO32" s="22"/>
      <c r="BR32" s="21"/>
      <c r="BU32" s="20"/>
    </row>
    <row r="33" spans="1:73" ht="15" customHeight="1" thickBot="1">
      <c r="A33" s="104">
        <v>31</v>
      </c>
      <c r="B33" s="119">
        <f>Anmeldeliste!B34</f>
        <v>0</v>
      </c>
      <c r="D33" s="295"/>
      <c r="E33" s="322"/>
      <c r="I33" s="20"/>
      <c r="O33" s="21"/>
      <c r="U33" s="22"/>
      <c r="AA33" s="23"/>
      <c r="AG33" s="24"/>
      <c r="AM33" s="25"/>
      <c r="AS33" s="26">
        <f>AS25-1</f>
        <v>61</v>
      </c>
      <c r="BC33" s="26"/>
      <c r="BF33" s="25"/>
      <c r="BI33" s="24"/>
      <c r="BL33" s="35">
        <f>IF(BJ17=1,BI17,"")&amp;IF(BJ18=1,BI18,"")</f>
      </c>
      <c r="BM33" s="29"/>
      <c r="BN33" s="291"/>
      <c r="BO33" s="22"/>
      <c r="BR33" s="21"/>
      <c r="BU33" s="20"/>
    </row>
    <row r="34" spans="1:73" ht="15" customHeight="1">
      <c r="A34" s="28">
        <v>32</v>
      </c>
      <c r="B34" s="119">
        <f>Anmeldeliste!B35</f>
        <v>0</v>
      </c>
      <c r="D34" s="295" t="s">
        <v>40</v>
      </c>
      <c r="E34" s="321">
        <f>IF(V458=1,U458,"")&amp;IF(V459=1,U459,"")</f>
      </c>
      <c r="I34" s="20"/>
      <c r="O34" s="21"/>
      <c r="U34" s="22"/>
      <c r="AA34" s="23"/>
      <c r="AG34" s="24"/>
      <c r="AM34" s="25"/>
      <c r="AS34" s="26"/>
      <c r="BC34" s="26"/>
      <c r="BF34" s="25"/>
      <c r="BI34" s="24"/>
      <c r="BL34" s="35">
        <f>IF(BJ49=1,BI49,"")&amp;IF(BJ50=1,BI50,"")</f>
      </c>
      <c r="BM34" s="29"/>
      <c r="BN34" s="292"/>
      <c r="BO34" s="22"/>
      <c r="BR34" s="21"/>
      <c r="BU34" s="20"/>
    </row>
    <row r="35" spans="1:73" ht="15" customHeight="1" thickBot="1">
      <c r="A35" s="28">
        <v>33</v>
      </c>
      <c r="B35" s="119">
        <f>Anmeldeliste!F4</f>
        <v>0</v>
      </c>
      <c r="D35" s="296"/>
      <c r="E35" s="322"/>
      <c r="I35" s="20"/>
      <c r="O35" s="21"/>
      <c r="U35" s="22"/>
      <c r="AA35" s="23"/>
      <c r="AG35" s="24"/>
      <c r="AM35" s="25"/>
      <c r="AS35" s="26"/>
      <c r="AY35" s="27">
        <f>AY32+1</f>
        <v>17</v>
      </c>
      <c r="AZ35" s="28">
        <f ca="1">IF(OR(MOD(ROW(),4)=1,MOD(ROW(),4)=2),"",INDIRECT("b"&amp;ROUND(ROW()/2+1.5,0)))</f>
        <v>0</v>
      </c>
      <c r="BA35" s="29"/>
      <c r="BB35" s="291"/>
      <c r="BC35" s="26"/>
      <c r="BF35" s="25"/>
      <c r="BI35" s="24"/>
      <c r="BL35" s="23">
        <v>113</v>
      </c>
      <c r="BO35" s="22"/>
      <c r="BR35" s="21"/>
      <c r="BU35" s="20"/>
    </row>
    <row r="36" spans="1:73" ht="15" customHeight="1">
      <c r="A36" s="104">
        <v>34</v>
      </c>
      <c r="B36" s="119">
        <f>Anmeldeliste!F5</f>
        <v>0</v>
      </c>
      <c r="I36" s="20"/>
      <c r="O36" s="21"/>
      <c r="U36" s="22"/>
      <c r="AA36" s="23"/>
      <c r="AG36" s="24"/>
      <c r="AM36" s="25"/>
      <c r="AS36" s="26"/>
      <c r="AY36" s="27">
        <f>AY35+1</f>
        <v>18</v>
      </c>
      <c r="AZ36" s="28">
        <f ca="1">IF(OR(MOD(ROW(),4)=1,MOD(ROW(),4)=2),"",INDIRECT("b"&amp;ROUND(ROW()/2+1.5,0)))</f>
        <v>0</v>
      </c>
      <c r="BA36" s="29"/>
      <c r="BB36" s="292"/>
      <c r="BC36" s="26"/>
      <c r="BF36" s="25"/>
      <c r="BI36" s="24"/>
      <c r="BL36" s="23"/>
      <c r="BO36" s="22"/>
      <c r="BR36" s="21"/>
      <c r="BU36" s="20"/>
    </row>
    <row r="37" spans="1:73" ht="15" customHeight="1" thickBot="1">
      <c r="A37" s="28">
        <v>35</v>
      </c>
      <c r="B37" s="119">
        <f>Anmeldeliste!F6</f>
        <v>0</v>
      </c>
      <c r="I37" s="20"/>
      <c r="O37" s="21"/>
      <c r="U37" s="22"/>
      <c r="AA37" s="23"/>
      <c r="AG37" s="24"/>
      <c r="AM37" s="25"/>
      <c r="AS37" s="26"/>
      <c r="AV37" s="30">
        <f>IF(BA35=2,AZ35,"")&amp;IF(BA36=2,AZ36,"")</f>
      </c>
      <c r="AW37" s="29"/>
      <c r="AX37" s="291"/>
      <c r="BC37" s="30">
        <f>IF(BA35=1,AZ35,"")&amp;IF(BA36=1,AZ36,"")</f>
      </c>
      <c r="BD37" s="29"/>
      <c r="BE37" s="291"/>
      <c r="BF37" s="25"/>
      <c r="BI37" s="24"/>
      <c r="BL37" s="23"/>
      <c r="BO37" s="22"/>
      <c r="BR37" s="21"/>
      <c r="BU37" s="20"/>
    </row>
    <row r="38" spans="1:73" ht="15" customHeight="1">
      <c r="A38" s="28">
        <v>36</v>
      </c>
      <c r="B38" s="119">
        <f>Anmeldeliste!F7</f>
        <v>0</v>
      </c>
      <c r="E38" s="307" t="s">
        <v>41</v>
      </c>
      <c r="F38" s="309" t="s">
        <v>42</v>
      </c>
      <c r="G38" s="310"/>
      <c r="I38" s="20"/>
      <c r="O38" s="21"/>
      <c r="U38" s="22"/>
      <c r="AA38" s="23"/>
      <c r="AG38" s="24"/>
      <c r="AM38" s="25"/>
      <c r="AS38" s="26"/>
      <c r="AV38" s="30">
        <f>IF(BA39=2,AZ39,"")&amp;IF(BA40=2,AZ40,"")</f>
      </c>
      <c r="AW38" s="29"/>
      <c r="AX38" s="292"/>
      <c r="BC38" s="30">
        <f>IF(BA39=1,AZ39,"")&amp;IF(BA40=1,AZ40,"")</f>
      </c>
      <c r="BD38" s="29"/>
      <c r="BE38" s="292"/>
      <c r="BF38" s="25"/>
      <c r="BI38" s="24"/>
      <c r="BL38" s="23"/>
      <c r="BO38" s="22"/>
      <c r="BR38" s="21"/>
      <c r="BU38" s="20"/>
    </row>
    <row r="39" spans="1:73" ht="15" customHeight="1" thickBot="1">
      <c r="A39" s="104">
        <v>37</v>
      </c>
      <c r="B39" s="119">
        <f>Anmeldeliste!F8</f>
        <v>0</v>
      </c>
      <c r="E39" s="308"/>
      <c r="F39" s="311"/>
      <c r="G39" s="312"/>
      <c r="I39" s="20"/>
      <c r="O39" s="21"/>
      <c r="U39" s="22"/>
      <c r="AA39" s="23"/>
      <c r="AD39" s="35">
        <f>IF(AH23=1,AG23,"")&amp;IF(AH24=1,AG24,"")</f>
      </c>
      <c r="AE39" s="29"/>
      <c r="AF39" s="291"/>
      <c r="AG39" s="24"/>
      <c r="AM39" s="25"/>
      <c r="AS39" s="30">
        <f>IF(AW37=1,AV37,"")&amp;IF(AW38=1,AV38,"")</f>
      </c>
      <c r="AT39" s="29"/>
      <c r="AU39" s="291"/>
      <c r="AY39" s="27">
        <f>AY36+1</f>
        <v>19</v>
      </c>
      <c r="AZ39" s="28">
        <f ca="1">IF(OR(MOD(ROW(),4)=1,MOD(ROW(),4)=2),"",INDIRECT("b"&amp;ROUND(ROW()/2+1.5,0)))</f>
        <v>0</v>
      </c>
      <c r="BA39" s="29"/>
      <c r="BB39" s="291"/>
      <c r="BC39" s="26">
        <f>BC31+1</f>
        <v>5</v>
      </c>
      <c r="BF39" s="25"/>
      <c r="BI39" s="24"/>
      <c r="BL39" s="23"/>
      <c r="BO39" s="22"/>
      <c r="BR39" s="21"/>
      <c r="BU39" s="20"/>
    </row>
    <row r="40" spans="1:73" ht="15" customHeight="1">
      <c r="A40" s="28">
        <v>38</v>
      </c>
      <c r="B40" s="119">
        <f>Anmeldeliste!F9</f>
        <v>0</v>
      </c>
      <c r="D40" s="303" t="s">
        <v>43</v>
      </c>
      <c r="E40" s="304"/>
      <c r="F40" s="305"/>
      <c r="G40" s="306"/>
      <c r="I40" s="20"/>
      <c r="O40" s="21"/>
      <c r="U40" s="22"/>
      <c r="AA40" s="23"/>
      <c r="AD40" s="35">
        <f>IF(AH55=1,AG55,"")&amp;IF(AH56=1,AG56,"")</f>
      </c>
      <c r="AE40" s="29"/>
      <c r="AF40" s="292"/>
      <c r="AG40" s="24"/>
      <c r="AM40" s="25"/>
      <c r="AS40" s="30">
        <f>IF(BD477=2,BC477,"")&amp;IF(BD478=2,BC478,"")</f>
      </c>
      <c r="AT40" s="29"/>
      <c r="AU40" s="292"/>
      <c r="AY40" s="27">
        <f>AY39+1</f>
        <v>20</v>
      </c>
      <c r="AZ40" s="28">
        <f ca="1">IF(OR(MOD(ROW(),4)=1,MOD(ROW(),4)=2),"",INDIRECT("b"&amp;ROUND(ROW()/2+1.5,0)))</f>
        <v>0</v>
      </c>
      <c r="BA40" s="29"/>
      <c r="BB40" s="292"/>
      <c r="BC40" s="26"/>
      <c r="BF40" s="25"/>
      <c r="BI40" s="24"/>
      <c r="BL40" s="23"/>
      <c r="BO40" s="22"/>
      <c r="BR40" s="21"/>
      <c r="BU40" s="20"/>
    </row>
    <row r="41" spans="1:73" ht="15" customHeight="1">
      <c r="A41" s="28">
        <v>39</v>
      </c>
      <c r="B41" s="119">
        <f>Anmeldeliste!F10</f>
        <v>0</v>
      </c>
      <c r="D41" s="295"/>
      <c r="E41" s="297"/>
      <c r="F41" s="299"/>
      <c r="G41" s="300"/>
      <c r="I41" s="20"/>
      <c r="O41" s="21"/>
      <c r="U41" s="22"/>
      <c r="AA41" s="35">
        <f>IF(AE39=1,AD39,"")&amp;IF(AE40=1,AD40,"")</f>
      </c>
      <c r="AB41" s="29"/>
      <c r="AC41" s="291"/>
      <c r="AG41" s="24"/>
      <c r="AM41" s="25"/>
      <c r="AS41" s="26">
        <f>AS33-1</f>
        <v>60</v>
      </c>
      <c r="BC41" s="26"/>
      <c r="BF41" s="31">
        <f>IF(BD37=1,BC37,"")&amp;IF(BD38=1,BC38,"")</f>
      </c>
      <c r="BG41" s="29"/>
      <c r="BH41" s="291"/>
      <c r="BI41" s="24"/>
      <c r="BL41" s="23"/>
      <c r="BO41" s="22"/>
      <c r="BR41" s="21"/>
      <c r="BU41" s="20"/>
    </row>
    <row r="42" spans="1:73" ht="15" customHeight="1">
      <c r="A42" s="104">
        <v>40</v>
      </c>
      <c r="B42" s="119">
        <f>Anmeldeliste!F11</f>
        <v>0</v>
      </c>
      <c r="D42" s="295" t="s">
        <v>44</v>
      </c>
      <c r="E42" s="297"/>
      <c r="F42" s="299"/>
      <c r="G42" s="300"/>
      <c r="I42" s="20"/>
      <c r="O42" s="21"/>
      <c r="U42" s="22"/>
      <c r="AA42" s="35">
        <f>IF(BM481=2,BL481,"")&amp;IF(BM482=2,BL482,"")</f>
      </c>
      <c r="AB42" s="29"/>
      <c r="AC42" s="292"/>
      <c r="AG42" s="24"/>
      <c r="AM42" s="25"/>
      <c r="AS42" s="26"/>
      <c r="BC42" s="26"/>
      <c r="BF42" s="31">
        <f>IF(BD45=1,BC45,"")&amp;IF(BD46=1,BC46,"")</f>
      </c>
      <c r="BG42" s="29"/>
      <c r="BH42" s="292"/>
      <c r="BI42" s="24"/>
      <c r="BL42" s="23"/>
      <c r="BO42" s="22"/>
      <c r="BR42" s="21"/>
      <c r="BU42" s="20"/>
    </row>
    <row r="43" spans="1:73" ht="15" customHeight="1" thickBot="1">
      <c r="A43" s="28">
        <v>41</v>
      </c>
      <c r="B43" s="119">
        <f>Anmeldeliste!F12</f>
        <v>0</v>
      </c>
      <c r="D43" s="296"/>
      <c r="E43" s="298"/>
      <c r="F43" s="301"/>
      <c r="G43" s="302"/>
      <c r="I43" s="20"/>
      <c r="O43" s="21"/>
      <c r="U43" s="22"/>
      <c r="AA43" s="23">
        <v>120</v>
      </c>
      <c r="AG43" s="24"/>
      <c r="AM43" s="25"/>
      <c r="AP43" s="31">
        <f>IF(AT39=1,AS39,"")&amp;IF(AT40=1,AS40,"")</f>
      </c>
      <c r="AQ43" s="29"/>
      <c r="AR43" s="291"/>
      <c r="AS43" s="26"/>
      <c r="AY43" s="27">
        <f>AY40+1</f>
        <v>21</v>
      </c>
      <c r="AZ43" s="28">
        <f ca="1">IF(OR(MOD(ROW(),4)=1,MOD(ROW(),4)=2),"",INDIRECT("b"&amp;ROUND(ROW()/2+1.5,0)))</f>
        <v>0</v>
      </c>
      <c r="BA43" s="29"/>
      <c r="BB43" s="291"/>
      <c r="BC43" s="26"/>
      <c r="BF43" s="25">
        <f>BF27+1</f>
        <v>67</v>
      </c>
      <c r="BI43" s="24"/>
      <c r="BL43" s="23"/>
      <c r="BO43" s="22"/>
      <c r="BR43" s="21"/>
      <c r="BU43" s="20"/>
    </row>
    <row r="44" spans="1:73" ht="15" customHeight="1">
      <c r="A44" s="28">
        <v>42</v>
      </c>
      <c r="B44" s="119">
        <f>Anmeldeliste!F13</f>
        <v>0</v>
      </c>
      <c r="I44" s="20"/>
      <c r="O44" s="21"/>
      <c r="U44" s="22"/>
      <c r="AA44" s="23"/>
      <c r="AG44" s="24"/>
      <c r="AM44" s="25"/>
      <c r="AP44" s="31">
        <f>IF(AT47=1,AS47,"")&amp;IF(AT48=1,AS48,"")</f>
      </c>
      <c r="AQ44" s="29"/>
      <c r="AR44" s="292"/>
      <c r="AS44" s="26"/>
      <c r="AY44" s="27">
        <f>AY43+1</f>
        <v>22</v>
      </c>
      <c r="AZ44" s="28">
        <f ca="1">IF(OR(MOD(ROW(),4)=1,MOD(ROW(),4)=2),"",INDIRECT("b"&amp;ROUND(ROW()/2+1.5,0)))</f>
        <v>0</v>
      </c>
      <c r="BA44" s="29"/>
      <c r="BB44" s="292"/>
      <c r="BC44" s="26"/>
      <c r="BF44" s="25"/>
      <c r="BI44" s="24"/>
      <c r="BL44" s="23"/>
      <c r="BO44" s="22"/>
      <c r="BR44" s="21"/>
      <c r="BU44" s="20"/>
    </row>
    <row r="45" spans="1:73" ht="15" customHeight="1">
      <c r="A45" s="104">
        <v>43</v>
      </c>
      <c r="B45" s="119">
        <f>Anmeldeliste!F14</f>
        <v>0</v>
      </c>
      <c r="I45" s="20"/>
      <c r="O45" s="21"/>
      <c r="U45" s="22"/>
      <c r="AA45" s="23"/>
      <c r="AG45" s="24"/>
      <c r="AM45" s="31">
        <f>IF(AQ43=1,AP43,"")&amp;IF(AQ44=1,AP44,"")</f>
      </c>
      <c r="AN45" s="29"/>
      <c r="AO45" s="291"/>
      <c r="AS45" s="26"/>
      <c r="AV45" s="30">
        <f>IF(BA43=2,AZ43,"")&amp;IF(BA44=2,AZ44,"")</f>
      </c>
      <c r="AW45" s="29"/>
      <c r="AX45" s="291"/>
      <c r="BC45" s="30">
        <f>IF(BA43=1,AZ43,"")&amp;IF(BA44=1,AZ44,"")</f>
      </c>
      <c r="BD45" s="29"/>
      <c r="BE45" s="291"/>
      <c r="BF45" s="25"/>
      <c r="BI45" s="24"/>
      <c r="BL45" s="23"/>
      <c r="BO45" s="22"/>
      <c r="BR45" s="21"/>
      <c r="BU45" s="20"/>
    </row>
    <row r="46" spans="1:73" ht="15" customHeight="1">
      <c r="A46" s="28">
        <v>44</v>
      </c>
      <c r="B46" s="119">
        <f>Anmeldeliste!F15</f>
        <v>0</v>
      </c>
      <c r="I46" s="20"/>
      <c r="O46" s="21"/>
      <c r="U46" s="22"/>
      <c r="AA46" s="23"/>
      <c r="AG46" s="24"/>
      <c r="AM46" s="31">
        <f>IF(BG217=2,BF217,"")&amp;IF(BG218=2,BF218,"")</f>
      </c>
      <c r="AN46" s="29"/>
      <c r="AO46" s="292"/>
      <c r="AS46" s="26"/>
      <c r="AV46" s="30">
        <f>IF(BA47=2,AZ47,"")&amp;IF(BA48=2,AZ48,"")</f>
      </c>
      <c r="AW46" s="29"/>
      <c r="AX46" s="292"/>
      <c r="BC46" s="30">
        <f>IF(BA47=1,AZ47,"")&amp;IF(BA48=1,AZ48,"")</f>
      </c>
      <c r="BD46" s="29"/>
      <c r="BE46" s="292"/>
      <c r="BF46" s="25"/>
      <c r="BI46" s="24"/>
      <c r="BL46" s="23"/>
      <c r="BO46" s="22"/>
      <c r="BR46" s="21"/>
      <c r="BU46" s="20"/>
    </row>
    <row r="47" spans="1:73" ht="15" customHeight="1">
      <c r="A47" s="28">
        <v>45</v>
      </c>
      <c r="B47" s="119">
        <f>Anmeldeliste!F16</f>
        <v>0</v>
      </c>
      <c r="I47" s="20"/>
      <c r="O47" s="21"/>
      <c r="U47" s="22"/>
      <c r="AA47" s="23"/>
      <c r="AG47" s="24"/>
      <c r="AM47" s="25">
        <f>AM31-1</f>
        <v>78</v>
      </c>
      <c r="AS47" s="30">
        <f>IF(AW45=1,AV45,"")&amp;IF(AW46=1,AV46,"")</f>
      </c>
      <c r="AT47" s="29"/>
      <c r="AU47" s="291"/>
      <c r="AY47" s="27">
        <f>AY44+1</f>
        <v>23</v>
      </c>
      <c r="AZ47" s="28">
        <f ca="1">IF(OR(MOD(ROW(),4)=1,MOD(ROW(),4)=2),"",INDIRECT("b"&amp;ROUND(ROW()/2+1.5,0)))</f>
        <v>0</v>
      </c>
      <c r="BA47" s="29"/>
      <c r="BB47" s="291"/>
      <c r="BC47" s="26">
        <f>BC39+1</f>
        <v>6</v>
      </c>
      <c r="BF47" s="25"/>
      <c r="BI47" s="24"/>
      <c r="BL47" s="23"/>
      <c r="BO47" s="22"/>
      <c r="BR47" s="21"/>
      <c r="BU47" s="20"/>
    </row>
    <row r="48" spans="1:73" ht="15" customHeight="1">
      <c r="A48" s="104">
        <v>46</v>
      </c>
      <c r="B48" s="119">
        <f>Anmeldeliste!F17</f>
        <v>0</v>
      </c>
      <c r="I48" s="20"/>
      <c r="O48" s="21"/>
      <c r="U48" s="22"/>
      <c r="AA48" s="23"/>
      <c r="AG48" s="24"/>
      <c r="AM48" s="25"/>
      <c r="AS48" s="30">
        <f>IF(BD469=2,BC469,"")&amp;IF(BD470=2,BC470,"")</f>
      </c>
      <c r="AT48" s="29"/>
      <c r="AU48" s="292"/>
      <c r="AY48" s="27">
        <f>AY47+1</f>
        <v>24</v>
      </c>
      <c r="AZ48" s="28">
        <f ca="1">IF(OR(MOD(ROW(),4)=1,MOD(ROW(),4)=2),"",INDIRECT("b"&amp;ROUND(ROW()/2+1.5,0)))</f>
        <v>0</v>
      </c>
      <c r="BA48" s="29"/>
      <c r="BB48" s="292"/>
      <c r="BC48" s="26"/>
      <c r="BF48" s="25"/>
      <c r="BI48" s="24"/>
      <c r="BL48" s="23"/>
      <c r="BO48" s="22"/>
      <c r="BR48" s="21"/>
      <c r="BU48" s="20"/>
    </row>
    <row r="49" spans="1:73" ht="15" customHeight="1">
      <c r="A49" s="28">
        <v>47</v>
      </c>
      <c r="B49" s="119">
        <f>Anmeldeliste!F18</f>
        <v>0</v>
      </c>
      <c r="I49" s="20"/>
      <c r="O49" s="21"/>
      <c r="U49" s="22"/>
      <c r="AA49" s="23"/>
      <c r="AG49" s="24"/>
      <c r="AM49" s="25"/>
      <c r="AS49" s="26">
        <f>AS41-1</f>
        <v>59</v>
      </c>
      <c r="BC49" s="26"/>
      <c r="BF49" s="25"/>
      <c r="BI49" s="33">
        <f>IF(BG41=1,BF41,"")&amp;IF(BG42=1,BF42,"")</f>
      </c>
      <c r="BJ49" s="29"/>
      <c r="BK49" s="291"/>
      <c r="BL49" s="23"/>
      <c r="BO49" s="22"/>
      <c r="BR49" s="21"/>
      <c r="BU49" s="20"/>
    </row>
    <row r="50" spans="1:73" ht="15" customHeight="1">
      <c r="A50" s="28">
        <v>48</v>
      </c>
      <c r="B50" s="119">
        <f>Anmeldeliste!F19</f>
        <v>0</v>
      </c>
      <c r="I50" s="20"/>
      <c r="O50" s="21"/>
      <c r="U50" s="22"/>
      <c r="AA50" s="23"/>
      <c r="AG50" s="24"/>
      <c r="AM50" s="25"/>
      <c r="AS50" s="26"/>
      <c r="BC50" s="26"/>
      <c r="BF50" s="25"/>
      <c r="BI50" s="33">
        <f>IF(BG57=1,BF57,"")&amp;IF(BG58=1,BF58,"")</f>
      </c>
      <c r="BJ50" s="29"/>
      <c r="BK50" s="292"/>
      <c r="BL50" s="23"/>
      <c r="BO50" s="22"/>
      <c r="BR50" s="21"/>
      <c r="BU50" s="20"/>
    </row>
    <row r="51" spans="1:73" ht="15" customHeight="1">
      <c r="A51" s="104">
        <v>49</v>
      </c>
      <c r="B51" s="119">
        <f>Anmeldeliste!F20</f>
        <v>0</v>
      </c>
      <c r="I51" s="20"/>
      <c r="O51" s="21"/>
      <c r="U51" s="22"/>
      <c r="AA51" s="23"/>
      <c r="AG51" s="24"/>
      <c r="AM51" s="25"/>
      <c r="AS51" s="26"/>
      <c r="AY51" s="27">
        <f>AY48+1</f>
        <v>25</v>
      </c>
      <c r="AZ51" s="28">
        <f ca="1">IF(OR(MOD(ROW(),4)=1,MOD(ROW(),4)=2),"",INDIRECT("b"&amp;ROUND(ROW()/2+1.5,0)))</f>
        <v>0</v>
      </c>
      <c r="BA51" s="29"/>
      <c r="BB51" s="291"/>
      <c r="BC51" s="26"/>
      <c r="BF51" s="25"/>
      <c r="BI51" s="24">
        <f>BI19+1</f>
        <v>98</v>
      </c>
      <c r="BL51" s="23"/>
      <c r="BO51" s="22"/>
      <c r="BR51" s="21"/>
      <c r="BU51" s="20"/>
    </row>
    <row r="52" spans="1:73" ht="15" customHeight="1">
      <c r="A52" s="28">
        <v>50</v>
      </c>
      <c r="B52" s="119">
        <f>Anmeldeliste!F21</f>
        <v>0</v>
      </c>
      <c r="I52" s="20"/>
      <c r="O52" s="21"/>
      <c r="U52" s="22"/>
      <c r="AA52" s="23"/>
      <c r="AG52" s="24"/>
      <c r="AM52" s="25"/>
      <c r="AS52" s="26"/>
      <c r="AY52" s="27">
        <f>AY51+1</f>
        <v>26</v>
      </c>
      <c r="AZ52" s="28">
        <f ca="1">IF(OR(MOD(ROW(),4)=1,MOD(ROW(),4)=2),"",INDIRECT("b"&amp;ROUND(ROW()/2+1.5,0)))</f>
        <v>0</v>
      </c>
      <c r="BA52" s="29"/>
      <c r="BB52" s="292"/>
      <c r="BC52" s="26"/>
      <c r="BF52" s="25"/>
      <c r="BI52" s="24"/>
      <c r="BL52" s="23"/>
      <c r="BO52" s="22"/>
      <c r="BR52" s="21"/>
      <c r="BU52" s="20"/>
    </row>
    <row r="53" spans="1:73" ht="15" customHeight="1">
      <c r="A53" s="28">
        <v>51</v>
      </c>
      <c r="B53" s="119">
        <f>Anmeldeliste!F22</f>
        <v>0</v>
      </c>
      <c r="I53" s="20"/>
      <c r="O53" s="21"/>
      <c r="U53" s="22"/>
      <c r="AA53" s="23"/>
      <c r="AG53" s="24"/>
      <c r="AJ53" s="33">
        <f>IF(AN45=1,AM45,"")&amp;IF(AN46=1,AM46,"")</f>
      </c>
      <c r="AK53" s="29"/>
      <c r="AL53" s="291"/>
      <c r="AM53" s="25"/>
      <c r="AS53" s="26"/>
      <c r="AV53" s="30">
        <f>IF(BA51=2,AZ51,"")&amp;IF(BA52=2,AZ52,"")</f>
      </c>
      <c r="AW53" s="29"/>
      <c r="AX53" s="291"/>
      <c r="BC53" s="30">
        <f>IF(BA51=1,AZ51,"")&amp;IF(BA52=1,AZ52,"")</f>
      </c>
      <c r="BD53" s="29"/>
      <c r="BE53" s="291"/>
      <c r="BF53" s="25"/>
      <c r="BI53" s="24"/>
      <c r="BL53" s="23"/>
      <c r="BO53" s="22"/>
      <c r="BR53" s="21"/>
      <c r="BU53" s="20"/>
    </row>
    <row r="54" spans="1:73" ht="15" customHeight="1">
      <c r="A54" s="104">
        <v>52</v>
      </c>
      <c r="B54" s="119">
        <f>Anmeldeliste!F23</f>
        <v>0</v>
      </c>
      <c r="I54" s="20"/>
      <c r="O54" s="21"/>
      <c r="U54" s="22"/>
      <c r="AA54" s="23"/>
      <c r="AG54" s="24"/>
      <c r="AJ54" s="33">
        <f>IF(AN61=1,AM61,"")&amp;IF(AN62=1,AM62,"")</f>
      </c>
      <c r="AK54" s="29"/>
      <c r="AL54" s="292"/>
      <c r="AM54" s="25"/>
      <c r="AS54" s="26"/>
      <c r="AV54" s="30">
        <f>IF(BA55=2,AZ55,"")&amp;IF(BA56=2,AZ56,"")</f>
      </c>
      <c r="AW54" s="29"/>
      <c r="AX54" s="292"/>
      <c r="BC54" s="30">
        <f>IF(BA55=1,AZ55,"")&amp;IF(BA56=1,AZ56,"")</f>
      </c>
      <c r="BD54" s="29"/>
      <c r="BE54" s="292"/>
      <c r="BF54" s="25"/>
      <c r="BI54" s="24"/>
      <c r="BL54" s="23"/>
      <c r="BO54" s="22"/>
      <c r="BR54" s="21"/>
      <c r="BU54" s="20"/>
    </row>
    <row r="55" spans="1:73" ht="15" customHeight="1">
      <c r="A55" s="28">
        <v>53</v>
      </c>
      <c r="B55" s="119">
        <f>Anmeldeliste!F24</f>
        <v>0</v>
      </c>
      <c r="I55" s="20"/>
      <c r="O55" s="21"/>
      <c r="U55" s="22"/>
      <c r="AA55" s="23"/>
      <c r="AG55" s="33">
        <f>IF(AK53=1,AJ53,"")&amp;IF(AK54=1,AJ54,"")</f>
      </c>
      <c r="AH55" s="29"/>
      <c r="AI55" s="291"/>
      <c r="AM55" s="25"/>
      <c r="AS55" s="30">
        <f>IF(AW53=1,AV53,"")&amp;IF(AW54=1,AV54,"")</f>
      </c>
      <c r="AT55" s="29"/>
      <c r="AU55" s="291"/>
      <c r="AY55" s="27">
        <f>AY52+1</f>
        <v>27</v>
      </c>
      <c r="AZ55" s="28">
        <f ca="1">IF(OR(MOD(ROW(),4)=1,MOD(ROW(),4)=2),"",INDIRECT("b"&amp;ROUND(ROW()/2+1.5,0)))</f>
        <v>0</v>
      </c>
      <c r="BA55" s="29"/>
      <c r="BB55" s="291"/>
      <c r="BC55" s="26">
        <f>BC47+1</f>
        <v>7</v>
      </c>
      <c r="BF55" s="25"/>
      <c r="BI55" s="24"/>
      <c r="BL55" s="23"/>
      <c r="BO55" s="22"/>
      <c r="BR55" s="21"/>
      <c r="BU55" s="20"/>
    </row>
    <row r="56" spans="1:73" ht="15" customHeight="1">
      <c r="A56" s="28">
        <v>54</v>
      </c>
      <c r="B56" s="119">
        <f>Anmeldeliste!F25</f>
        <v>0</v>
      </c>
      <c r="I56" s="20"/>
      <c r="O56" s="21"/>
      <c r="U56" s="22"/>
      <c r="AA56" s="23"/>
      <c r="AG56" s="33">
        <f>IF(BJ465=2,BI465,"")&amp;IF(BJ466=2,BI466,"")</f>
      </c>
      <c r="AH56" s="29"/>
      <c r="AI56" s="292"/>
      <c r="AM56" s="25"/>
      <c r="AS56" s="30">
        <f>IF(BD461=2,BC461,"")&amp;IF(BD462=2,BC462,"")</f>
      </c>
      <c r="AT56" s="29"/>
      <c r="AU56" s="292"/>
      <c r="AY56" s="27">
        <f>AY55+1</f>
        <v>28</v>
      </c>
      <c r="AZ56" s="28">
        <f ca="1">IF(OR(MOD(ROW(),4)=1,MOD(ROW(),4)=2),"",INDIRECT("b"&amp;ROUND(ROW()/2+1.5,0)))</f>
        <v>0</v>
      </c>
      <c r="BA56" s="29"/>
      <c r="BB56" s="292"/>
      <c r="BC56" s="26"/>
      <c r="BF56" s="25"/>
      <c r="BI56" s="24"/>
      <c r="BL56" s="23"/>
      <c r="BO56" s="22"/>
      <c r="BR56" s="21"/>
      <c r="BU56" s="20"/>
    </row>
    <row r="57" spans="1:73" ht="15" customHeight="1">
      <c r="A57" s="104">
        <v>55</v>
      </c>
      <c r="B57" s="119">
        <f>Anmeldeliste!F26</f>
        <v>0</v>
      </c>
      <c r="I57" s="20"/>
      <c r="O57" s="21"/>
      <c r="U57" s="22"/>
      <c r="AA57" s="23"/>
      <c r="AG57" s="24">
        <f>AG25-1</f>
        <v>111</v>
      </c>
      <c r="AM57" s="25"/>
      <c r="AS57" s="26">
        <f>AS49-1</f>
        <v>58</v>
      </c>
      <c r="BA57" s="32"/>
      <c r="BC57" s="26"/>
      <c r="BF57" s="31">
        <f>IF(BD53=1,BC53,"")&amp;IF(BD54=1,BC54,"")</f>
      </c>
      <c r="BG57" s="29"/>
      <c r="BH57" s="291"/>
      <c r="BI57" s="24"/>
      <c r="BL57" s="23"/>
      <c r="BO57" s="22"/>
      <c r="BR57" s="21"/>
      <c r="BU57" s="20"/>
    </row>
    <row r="58" spans="1:73" ht="15" customHeight="1">
      <c r="A58" s="28">
        <v>56</v>
      </c>
      <c r="B58" s="119">
        <f>Anmeldeliste!F27</f>
        <v>0</v>
      </c>
      <c r="I58" s="20"/>
      <c r="O58" s="21"/>
      <c r="U58" s="22"/>
      <c r="AA58" s="23"/>
      <c r="AG58" s="24"/>
      <c r="AM58" s="25"/>
      <c r="AS58" s="26"/>
      <c r="BC58" s="26"/>
      <c r="BF58" s="31">
        <f>IF(BD61=1,BC61,"")&amp;IF(BD62=1,BC62,"")</f>
      </c>
      <c r="BG58" s="29"/>
      <c r="BH58" s="292"/>
      <c r="BI58" s="24"/>
      <c r="BL58" s="23"/>
      <c r="BO58" s="22"/>
      <c r="BR58" s="21"/>
      <c r="BU58" s="20"/>
    </row>
    <row r="59" spans="1:73" ht="15" customHeight="1">
      <c r="A59" s="28">
        <v>57</v>
      </c>
      <c r="B59" s="119">
        <f>Anmeldeliste!F28</f>
        <v>0</v>
      </c>
      <c r="I59" s="20"/>
      <c r="O59" s="21"/>
      <c r="U59" s="22"/>
      <c r="AA59" s="23"/>
      <c r="AG59" s="24"/>
      <c r="AM59" s="25"/>
      <c r="AP59" s="31">
        <f>IF(AT55=1,AS55,"")&amp;IF(AT56=1,AS56,"")</f>
      </c>
      <c r="AQ59" s="29"/>
      <c r="AR59" s="291"/>
      <c r="AS59" s="26"/>
      <c r="AY59" s="27">
        <f>AY56+1</f>
        <v>29</v>
      </c>
      <c r="AZ59" s="28">
        <f ca="1">IF(OR(MOD(ROW(),4)=1,MOD(ROW(),4)=2),"",INDIRECT("b"&amp;ROUND(ROW()/2+1.5,0)))</f>
        <v>0</v>
      </c>
      <c r="BA59" s="29"/>
      <c r="BB59" s="291"/>
      <c r="BC59" s="26"/>
      <c r="BF59" s="25">
        <f>BF43+1</f>
        <v>68</v>
      </c>
      <c r="BI59" s="24"/>
      <c r="BL59" s="23"/>
      <c r="BO59" s="22"/>
      <c r="BR59" s="21"/>
      <c r="BU59" s="20"/>
    </row>
    <row r="60" spans="1:73" ht="15" customHeight="1">
      <c r="A60" s="104">
        <v>58</v>
      </c>
      <c r="B60" s="119">
        <f>Anmeldeliste!F29</f>
        <v>0</v>
      </c>
      <c r="I60" s="20"/>
      <c r="O60" s="21"/>
      <c r="U60" s="22"/>
      <c r="AA60" s="23"/>
      <c r="AG60" s="24"/>
      <c r="AM60" s="25"/>
      <c r="AP60" s="31">
        <f>IF(AT63=1,AS63,"")&amp;IF(AT64=1,AS64,"")</f>
      </c>
      <c r="AQ60" s="29"/>
      <c r="AR60" s="292"/>
      <c r="AS60" s="26"/>
      <c r="AY60" s="27">
        <f>AY59+1</f>
        <v>30</v>
      </c>
      <c r="AZ60" s="28">
        <f ca="1">IF(OR(MOD(ROW(),4)=1,MOD(ROW(),4)=2),"",INDIRECT("b"&amp;ROUND(ROW()/2+1.5,0)))</f>
        <v>0</v>
      </c>
      <c r="BA60" s="29"/>
      <c r="BB60" s="292"/>
      <c r="BC60" s="26"/>
      <c r="BF60" s="25"/>
      <c r="BI60" s="24"/>
      <c r="BL60" s="23"/>
      <c r="BO60" s="22"/>
      <c r="BR60" s="21"/>
      <c r="BU60" s="20"/>
    </row>
    <row r="61" spans="1:73" ht="15" customHeight="1">
      <c r="A61" s="28">
        <v>59</v>
      </c>
      <c r="B61" s="119">
        <f>Anmeldeliste!F30</f>
        <v>0</v>
      </c>
      <c r="I61" s="20"/>
      <c r="O61" s="21"/>
      <c r="U61" s="22"/>
      <c r="AA61" s="23"/>
      <c r="AG61" s="24"/>
      <c r="AM61" s="31">
        <f>IF(AQ59=1,AP59,"")&amp;IF(AQ60=1,AP60,"")</f>
      </c>
      <c r="AN61" s="29"/>
      <c r="AO61" s="291"/>
      <c r="AS61" s="26"/>
      <c r="AV61" s="30">
        <f>IF(BA59=2,AZ59,"")&amp;IF(BA60=2,AZ60,"")</f>
      </c>
      <c r="AW61" s="29"/>
      <c r="AX61" s="293"/>
      <c r="BC61" s="30">
        <f>IF(BA59=1,AZ59,"")&amp;IF(BA60=1,AZ60,"")</f>
      </c>
      <c r="BD61" s="29"/>
      <c r="BE61" s="291"/>
      <c r="BF61" s="25"/>
      <c r="BI61" s="24"/>
      <c r="BL61" s="23"/>
      <c r="BO61" s="22"/>
      <c r="BR61" s="21"/>
      <c r="BU61" s="20"/>
    </row>
    <row r="62" spans="1:73" ht="15" customHeight="1">
      <c r="A62" s="28">
        <v>60</v>
      </c>
      <c r="B62" s="119">
        <f>Anmeldeliste!F31</f>
        <v>0</v>
      </c>
      <c r="I62" s="20"/>
      <c r="O62" s="21"/>
      <c r="U62" s="22"/>
      <c r="AA62" s="23"/>
      <c r="AG62" s="24"/>
      <c r="AM62" s="31">
        <f>IF(BG201=2,BF201,"")&amp;IF(BG202=2,BF202,"")</f>
      </c>
      <c r="AN62" s="29"/>
      <c r="AO62" s="292"/>
      <c r="AS62" s="26"/>
      <c r="AV62" s="30">
        <f>IF(BA63=2,AZ63,"")&amp;IF(BA64=2,AZ64,"")</f>
      </c>
      <c r="AW62" s="29"/>
      <c r="AX62" s="294"/>
      <c r="BC62" s="30">
        <f>IF(BA63=1,AZ63,"")&amp;IF(BA64=1,AZ64,"")</f>
      </c>
      <c r="BD62" s="29"/>
      <c r="BE62" s="292"/>
      <c r="BF62" s="25"/>
      <c r="BI62" s="24"/>
      <c r="BL62" s="23"/>
      <c r="BO62" s="22"/>
      <c r="BR62" s="21"/>
      <c r="BU62" s="20"/>
    </row>
    <row r="63" spans="1:73" ht="15" customHeight="1">
      <c r="A63" s="104">
        <v>61</v>
      </c>
      <c r="B63" s="119">
        <f>Anmeldeliste!F32</f>
        <v>0</v>
      </c>
      <c r="I63" s="20"/>
      <c r="O63" s="21"/>
      <c r="U63" s="22"/>
      <c r="AA63" s="23"/>
      <c r="AG63" s="24"/>
      <c r="AM63" s="25">
        <f>AM47-1</f>
        <v>77</v>
      </c>
      <c r="AS63" s="30">
        <f>IF(AW61=1,AV61,"")&amp;IF(AW62=1,AV62,"")</f>
      </c>
      <c r="AT63" s="29"/>
      <c r="AU63" s="291"/>
      <c r="AY63" s="27">
        <f>AY60+1</f>
        <v>31</v>
      </c>
      <c r="AZ63" s="28">
        <f ca="1">IF(OR(MOD(ROW(),4)=1,MOD(ROW(),4)=2),"",INDIRECT("b"&amp;ROUND(ROW()/2+1.5,0)))</f>
        <v>0</v>
      </c>
      <c r="BA63" s="29"/>
      <c r="BB63" s="291"/>
      <c r="BC63" s="26">
        <f>BC55+1</f>
        <v>8</v>
      </c>
      <c r="BF63" s="25"/>
      <c r="BI63" s="24"/>
      <c r="BL63" s="23"/>
      <c r="BO63" s="22"/>
      <c r="BP63" s="36"/>
      <c r="BR63" s="21"/>
      <c r="BU63" s="20"/>
    </row>
    <row r="64" spans="1:73" ht="15" customHeight="1">
      <c r="A64" s="28">
        <v>62</v>
      </c>
      <c r="B64" s="119">
        <f>Anmeldeliste!F33</f>
        <v>0</v>
      </c>
      <c r="I64" s="20"/>
      <c r="O64" s="21"/>
      <c r="U64" s="22"/>
      <c r="AA64" s="23"/>
      <c r="AG64" s="24"/>
      <c r="AM64" s="25"/>
      <c r="AS64" s="30">
        <f>IF(BD453=2,BC453,"")&amp;IF(BD454=2,BC454,"")</f>
      </c>
      <c r="AT64" s="29"/>
      <c r="AU64" s="292"/>
      <c r="AY64" s="27">
        <f>AY63+1</f>
        <v>32</v>
      </c>
      <c r="AZ64" s="28">
        <f ca="1">IF(OR(MOD(ROW(),4)=1,MOD(ROW(),4)=2),"",INDIRECT("b"&amp;ROUND(ROW()/2+1.5,0)))</f>
        <v>0</v>
      </c>
      <c r="BA64" s="29"/>
      <c r="BB64" s="292"/>
      <c r="BC64" s="26"/>
      <c r="BF64" s="25"/>
      <c r="BI64" s="24"/>
      <c r="BL64" s="23"/>
      <c r="BO64" s="22"/>
      <c r="BR64" s="21"/>
      <c r="BU64" s="20"/>
    </row>
    <row r="65" spans="1:73" ht="15" customHeight="1">
      <c r="A65" s="28">
        <v>63</v>
      </c>
      <c r="B65" s="119">
        <f>Anmeldeliste!F34</f>
        <v>0</v>
      </c>
      <c r="I65" s="20"/>
      <c r="O65" s="21"/>
      <c r="U65" s="22"/>
      <c r="AA65" s="23"/>
      <c r="AG65" s="24"/>
      <c r="AM65" s="25"/>
      <c r="AS65" s="26">
        <f>AS57-1</f>
        <v>57</v>
      </c>
      <c r="BC65" s="26"/>
      <c r="BF65" s="25"/>
      <c r="BI65" s="24"/>
      <c r="BL65" s="23"/>
      <c r="BO65" s="37">
        <f>IF(BM49=1,BL49,"")&amp;IF(BM50=1,BL50,"")</f>
      </c>
      <c r="BP65" s="29"/>
      <c r="BQ65" s="291"/>
      <c r="BR65" s="21"/>
      <c r="BU65" s="20"/>
    </row>
    <row r="66" spans="1:73" ht="15" customHeight="1">
      <c r="A66" s="104">
        <v>64</v>
      </c>
      <c r="B66" s="119">
        <f>Anmeldeliste!F35</f>
        <v>0</v>
      </c>
      <c r="I66" s="20"/>
      <c r="O66" s="21"/>
      <c r="U66" s="22"/>
      <c r="AA66" s="23"/>
      <c r="AG66" s="24"/>
      <c r="AM66" s="25"/>
      <c r="AS66" s="26"/>
      <c r="BC66" s="26"/>
      <c r="BF66" s="25"/>
      <c r="BI66" s="24"/>
      <c r="BL66" s="23"/>
      <c r="BO66" s="37">
        <f>IF(BM97=1,BL97,"")&amp;IF(BM98=1,BL98,"")</f>
      </c>
      <c r="BP66" s="29"/>
      <c r="BQ66" s="292"/>
      <c r="BR66" s="21"/>
      <c r="BU66" s="20"/>
    </row>
    <row r="67" spans="1:73" ht="15" customHeight="1">
      <c r="A67" s="28">
        <v>65</v>
      </c>
      <c r="B67" s="119">
        <f>Anmeldeliste!B39</f>
        <v>0</v>
      </c>
      <c r="I67" s="20"/>
      <c r="O67" s="21"/>
      <c r="U67" s="22"/>
      <c r="AA67" s="23"/>
      <c r="AG67" s="24"/>
      <c r="AM67" s="25"/>
      <c r="AS67" s="26"/>
      <c r="AY67" s="27">
        <f>AY64+1</f>
        <v>33</v>
      </c>
      <c r="AZ67" s="28">
        <f ca="1">IF(OR(MOD(ROW(),4)=1,MOD(ROW(),4)=2),"",INDIRECT("b"&amp;ROUND(ROW()/2+1.5,0)))</f>
        <v>0</v>
      </c>
      <c r="BA67" s="29"/>
      <c r="BB67" s="291"/>
      <c r="BC67" s="26"/>
      <c r="BF67" s="25"/>
      <c r="BI67" s="24"/>
      <c r="BL67" s="23"/>
      <c r="BO67" s="22">
        <v>121</v>
      </c>
      <c r="BR67" s="21"/>
      <c r="BU67" s="20"/>
    </row>
    <row r="68" spans="1:73" ht="15" customHeight="1">
      <c r="A68" s="28">
        <v>66</v>
      </c>
      <c r="B68" s="119">
        <f>Anmeldeliste!B40</f>
        <v>0</v>
      </c>
      <c r="I68" s="20"/>
      <c r="O68" s="21"/>
      <c r="U68" s="22"/>
      <c r="AA68" s="23"/>
      <c r="AG68" s="24"/>
      <c r="AM68" s="25"/>
      <c r="AS68" s="26"/>
      <c r="AY68" s="27">
        <f>AY67+1</f>
        <v>34</v>
      </c>
      <c r="AZ68" s="28">
        <f ca="1">IF(OR(MOD(ROW(),4)=1,MOD(ROW(),4)=2),"",INDIRECT("b"&amp;ROUND(ROW()/2+1.5,0)))</f>
        <v>0</v>
      </c>
      <c r="BA68" s="29"/>
      <c r="BB68" s="292"/>
      <c r="BC68" s="26"/>
      <c r="BF68" s="25"/>
      <c r="BI68" s="24"/>
      <c r="BL68" s="23"/>
      <c r="BO68" s="22"/>
      <c r="BR68" s="21"/>
      <c r="BU68" s="20"/>
    </row>
    <row r="69" spans="1:73" ht="15" customHeight="1">
      <c r="A69" s="104">
        <v>67</v>
      </c>
      <c r="B69" s="119">
        <f>Anmeldeliste!B41</f>
        <v>0</v>
      </c>
      <c r="I69" s="20"/>
      <c r="O69" s="21"/>
      <c r="U69" s="22"/>
      <c r="AA69" s="23"/>
      <c r="AG69" s="24"/>
      <c r="AM69" s="25"/>
      <c r="AS69" s="26"/>
      <c r="AV69" s="30">
        <f>IF(BA67=2,AZ67,"")&amp;IF(BA68=2,AZ68,"")</f>
      </c>
      <c r="AW69" s="29"/>
      <c r="AX69" s="291"/>
      <c r="BC69" s="30">
        <f>IF(BA67=1,AZ67,"")&amp;IF(BA68=1,AZ68,"")</f>
      </c>
      <c r="BD69" s="29"/>
      <c r="BE69" s="291"/>
      <c r="BF69" s="25"/>
      <c r="BI69" s="24"/>
      <c r="BL69" s="23"/>
      <c r="BO69" s="22"/>
      <c r="BR69" s="21"/>
      <c r="BU69" s="20"/>
    </row>
    <row r="70" spans="1:73" ht="15" customHeight="1">
      <c r="A70" s="28">
        <v>68</v>
      </c>
      <c r="B70" s="119">
        <f>Anmeldeliste!B42</f>
        <v>0</v>
      </c>
      <c r="I70" s="20"/>
      <c r="O70" s="21"/>
      <c r="U70" s="22"/>
      <c r="AA70" s="23"/>
      <c r="AG70" s="24"/>
      <c r="AM70" s="25"/>
      <c r="AS70" s="26"/>
      <c r="AV70" s="30">
        <f>IF(BA71=2,AZ71,"")&amp;IF(BA72=2,AZ72,"")</f>
      </c>
      <c r="AW70" s="29"/>
      <c r="AX70" s="292"/>
      <c r="BC70" s="30">
        <f>IF(BA71=1,AZ71,"")&amp;IF(BA72=1,AZ72,"")</f>
      </c>
      <c r="BD70" s="29"/>
      <c r="BE70" s="292"/>
      <c r="BF70" s="25"/>
      <c r="BI70" s="24"/>
      <c r="BL70" s="23"/>
      <c r="BO70" s="22"/>
      <c r="BR70" s="21"/>
      <c r="BU70" s="20"/>
    </row>
    <row r="71" spans="1:73" ht="15" customHeight="1">
      <c r="A71" s="28">
        <v>69</v>
      </c>
      <c r="B71" s="119">
        <f>Anmeldeliste!B43</f>
        <v>0</v>
      </c>
      <c r="I71" s="20"/>
      <c r="O71" s="21"/>
      <c r="U71" s="22"/>
      <c r="AA71" s="23"/>
      <c r="AG71" s="24"/>
      <c r="AM71" s="25"/>
      <c r="AS71" s="30">
        <f>IF(AW69=1,AV69,"")&amp;IF(AW70=1,AV70,"")</f>
      </c>
      <c r="AT71" s="29"/>
      <c r="AU71" s="291"/>
      <c r="AY71" s="27">
        <f>AY68+1</f>
        <v>35</v>
      </c>
      <c r="AZ71" s="28">
        <f ca="1">IF(OR(MOD(ROW(),4)=1,MOD(ROW(),4)=2),"",INDIRECT("b"&amp;ROUND(ROW()/2+1.5,0)))</f>
        <v>0</v>
      </c>
      <c r="BA71" s="29"/>
      <c r="BB71" s="291"/>
      <c r="BC71" s="26">
        <f>BC63+1</f>
        <v>9</v>
      </c>
      <c r="BF71" s="25"/>
      <c r="BI71" s="24"/>
      <c r="BL71" s="23"/>
      <c r="BO71" s="22"/>
      <c r="BR71" s="21"/>
      <c r="BU71" s="20"/>
    </row>
    <row r="72" spans="1:73" ht="15" customHeight="1">
      <c r="A72" s="104">
        <v>70</v>
      </c>
      <c r="B72" s="119">
        <f>Anmeldeliste!B44</f>
        <v>0</v>
      </c>
      <c r="I72" s="20"/>
      <c r="O72" s="21"/>
      <c r="U72" s="22"/>
      <c r="X72" s="37">
        <f>IF(AB41=1,AA41,"")&amp;IF(AB42=1,AA42,"")</f>
      </c>
      <c r="Y72" s="29"/>
      <c r="Z72" s="291"/>
      <c r="AA72" s="23"/>
      <c r="AG72" s="24"/>
      <c r="AM72" s="25"/>
      <c r="AS72" s="30">
        <f>IF(BD445=2,BC445,"")&amp;IF(BD446=2,BC446,"")</f>
      </c>
      <c r="AT72" s="29"/>
      <c r="AU72" s="292"/>
      <c r="AY72" s="27">
        <f>AY71+1</f>
        <v>36</v>
      </c>
      <c r="AZ72" s="28">
        <f ca="1">IF(OR(MOD(ROW(),4)=1,MOD(ROW(),4)=2),"",INDIRECT("b"&amp;ROUND(ROW()/2+1.5,0)))</f>
        <v>0</v>
      </c>
      <c r="BA72" s="29"/>
      <c r="BB72" s="292"/>
      <c r="BC72" s="26"/>
      <c r="BF72" s="25"/>
      <c r="BI72" s="24"/>
      <c r="BL72" s="23"/>
      <c r="BO72" s="22"/>
      <c r="BR72" s="21"/>
      <c r="BU72" s="20"/>
    </row>
    <row r="73" spans="1:73" ht="15" customHeight="1">
      <c r="A73" s="28">
        <v>71</v>
      </c>
      <c r="B73" s="119">
        <f>Anmeldeliste!B45</f>
        <v>0</v>
      </c>
      <c r="I73" s="20"/>
      <c r="O73" s="21"/>
      <c r="U73" s="22"/>
      <c r="X73" s="37">
        <f>IF(AB105=1,AA105,"")&amp;IF(AB106=1,AA106,"")</f>
      </c>
      <c r="Y73" s="29"/>
      <c r="Z73" s="292"/>
      <c r="AA73" s="23"/>
      <c r="AG73" s="24"/>
      <c r="AM73" s="25"/>
      <c r="AS73" s="26">
        <f>AS65-1</f>
        <v>56</v>
      </c>
      <c r="AY73" s="38"/>
      <c r="BC73" s="26"/>
      <c r="BF73" s="31">
        <f>IF(BD69=1,BC69,"")&amp;IF(BD70=1,BC70,"")</f>
      </c>
      <c r="BG73" s="29"/>
      <c r="BH73" s="291"/>
      <c r="BI73" s="24"/>
      <c r="BL73" s="23"/>
      <c r="BO73" s="22"/>
      <c r="BR73" s="21"/>
      <c r="BU73" s="20"/>
    </row>
    <row r="74" spans="1:73" ht="15" customHeight="1">
      <c r="A74" s="28">
        <v>72</v>
      </c>
      <c r="B74" s="119">
        <f>Anmeldeliste!B46</f>
        <v>0</v>
      </c>
      <c r="I74" s="20"/>
      <c r="O74" s="21"/>
      <c r="U74" s="37">
        <f>IF(Y72=1,X72,"")&amp;IF(Y73=1,X73,"")</f>
      </c>
      <c r="V74" s="29"/>
      <c r="W74" s="291"/>
      <c r="AA74" s="23"/>
      <c r="AG74" s="24"/>
      <c r="AM74" s="25"/>
      <c r="AS74" s="26"/>
      <c r="BC74" s="26"/>
      <c r="BF74" s="31">
        <f>IF(BD77=1,BC77,"")&amp;IF(BD78=1,BC78,"")</f>
      </c>
      <c r="BG74" s="29"/>
      <c r="BH74" s="292"/>
      <c r="BI74" s="24"/>
      <c r="BL74" s="23"/>
      <c r="BO74" s="22"/>
      <c r="BR74" s="21"/>
      <c r="BU74" s="20"/>
    </row>
    <row r="75" spans="1:73" ht="15" customHeight="1">
      <c r="A75" s="104">
        <v>73</v>
      </c>
      <c r="B75" s="119">
        <f>Anmeldeliste!B47</f>
        <v>0</v>
      </c>
      <c r="I75" s="20"/>
      <c r="O75" s="21"/>
      <c r="U75" s="37">
        <f>IF(BP449=2,BO449,"")&amp;IF(BP450=2,BO450,"")</f>
      </c>
      <c r="V75" s="29"/>
      <c r="W75" s="292"/>
      <c r="AA75" s="23"/>
      <c r="AG75" s="24"/>
      <c r="AM75" s="25"/>
      <c r="AP75" s="31">
        <f>IF(AT71=1,AS71,"")&amp;IF(AT72=1,AS72,"")</f>
      </c>
      <c r="AQ75" s="29"/>
      <c r="AR75" s="291"/>
      <c r="AS75" s="26"/>
      <c r="AY75" s="27">
        <f>AY72+1</f>
        <v>37</v>
      </c>
      <c r="AZ75" s="28">
        <f ca="1">IF(OR(MOD(ROW(),4)=1,MOD(ROW(),4)=2),"",INDIRECT("b"&amp;ROUND(ROW()/2+1.5,0)))</f>
        <v>0</v>
      </c>
      <c r="BA75" s="29"/>
      <c r="BB75" s="291"/>
      <c r="BC75" s="26"/>
      <c r="BF75" s="25">
        <f>BF59+1</f>
        <v>69</v>
      </c>
      <c r="BI75" s="24"/>
      <c r="BL75" s="23"/>
      <c r="BO75" s="22"/>
      <c r="BR75" s="21"/>
      <c r="BU75" s="20"/>
    </row>
    <row r="76" spans="1:73" ht="15" customHeight="1">
      <c r="A76" s="28">
        <v>74</v>
      </c>
      <c r="B76" s="119">
        <f>Anmeldeliste!B48</f>
        <v>0</v>
      </c>
      <c r="I76" s="20"/>
      <c r="O76" s="21"/>
      <c r="U76" s="22">
        <v>124</v>
      </c>
      <c r="AA76" s="23"/>
      <c r="AG76" s="24"/>
      <c r="AM76" s="25"/>
      <c r="AP76" s="31">
        <f>IF(AT79=1,AS79,"")&amp;IF(AT80=1,AS80,"")</f>
      </c>
      <c r="AQ76" s="29"/>
      <c r="AR76" s="292"/>
      <c r="AS76" s="26"/>
      <c r="AY76" s="27">
        <f>AY75+1</f>
        <v>38</v>
      </c>
      <c r="AZ76" s="28">
        <f ca="1">IF(OR(MOD(ROW(),4)=1,MOD(ROW(),4)=2),"",INDIRECT("b"&amp;ROUND(ROW()/2+1.5,0)))</f>
        <v>0</v>
      </c>
      <c r="BA76" s="29"/>
      <c r="BB76" s="292"/>
      <c r="BC76" s="26"/>
      <c r="BF76" s="25"/>
      <c r="BI76" s="24"/>
      <c r="BL76" s="23"/>
      <c r="BO76" s="22"/>
      <c r="BR76" s="21"/>
      <c r="BU76" s="20"/>
    </row>
    <row r="77" spans="1:73" ht="15" customHeight="1">
      <c r="A77" s="28">
        <v>75</v>
      </c>
      <c r="B77" s="119">
        <f>Anmeldeliste!B49</f>
        <v>0</v>
      </c>
      <c r="I77" s="20"/>
      <c r="O77" s="21"/>
      <c r="U77" s="22"/>
      <c r="AA77" s="23"/>
      <c r="AG77" s="24"/>
      <c r="AM77" s="31">
        <f>IF(AQ75=1,AP75,"")&amp;IF(AQ76=1,AP76,"")</f>
      </c>
      <c r="AN77" s="29"/>
      <c r="AO77" s="291"/>
      <c r="AS77" s="26"/>
      <c r="AV77" s="30">
        <f>IF(BA75=2,AZ75,"")&amp;IF(BA76=2,AZ76,"")</f>
      </c>
      <c r="AW77" s="29"/>
      <c r="AX77" s="291"/>
      <c r="BC77" s="30">
        <f>IF(BA75=1,AZ75,"")&amp;IF(BA76=1,AZ76,"")</f>
      </c>
      <c r="BD77" s="29"/>
      <c r="BE77" s="291"/>
      <c r="BF77" s="25"/>
      <c r="BI77" s="24"/>
      <c r="BL77" s="23"/>
      <c r="BO77" s="22"/>
      <c r="BR77" s="21"/>
      <c r="BU77" s="20"/>
    </row>
    <row r="78" spans="1:73" ht="15" customHeight="1">
      <c r="A78" s="104">
        <v>76</v>
      </c>
      <c r="B78" s="119">
        <f>Anmeldeliste!B50</f>
        <v>0</v>
      </c>
      <c r="I78" s="20"/>
      <c r="O78" s="21"/>
      <c r="U78" s="22"/>
      <c r="AA78" s="23"/>
      <c r="AG78" s="24"/>
      <c r="AM78" s="31">
        <f>IF(BG185=2,BF185,"")&amp;IF(BG186=2,BF186,"")</f>
      </c>
      <c r="AN78" s="29"/>
      <c r="AO78" s="292"/>
      <c r="AS78" s="26"/>
      <c r="AV78" s="30">
        <f>IF(BA79=2,AZ79,"")&amp;IF(BA80=2,AZ80,"")</f>
      </c>
      <c r="AW78" s="29"/>
      <c r="AX78" s="292"/>
      <c r="BC78" s="30">
        <f>IF(BA79=1,AZ79,"")&amp;IF(BA80=1,AZ80,"")</f>
      </c>
      <c r="BD78" s="29"/>
      <c r="BE78" s="292"/>
      <c r="BF78" s="25"/>
      <c r="BI78" s="24"/>
      <c r="BL78" s="23"/>
      <c r="BO78" s="22"/>
      <c r="BR78" s="21"/>
      <c r="BU78" s="20"/>
    </row>
    <row r="79" spans="1:73" ht="15" customHeight="1">
      <c r="A79" s="28">
        <v>77</v>
      </c>
      <c r="B79" s="119">
        <f>Anmeldeliste!B51</f>
        <v>0</v>
      </c>
      <c r="I79" s="20"/>
      <c r="O79" s="21"/>
      <c r="U79" s="22"/>
      <c r="AA79" s="23"/>
      <c r="AG79" s="24"/>
      <c r="AM79" s="25">
        <f>AM63-1</f>
        <v>76</v>
      </c>
      <c r="AS79" s="30">
        <f>IF(AW77=1,AV77,"")&amp;IF(AW78=1,AV78,"")</f>
      </c>
      <c r="AT79" s="29"/>
      <c r="AU79" s="291"/>
      <c r="AY79" s="27">
        <f>AY76+1</f>
        <v>39</v>
      </c>
      <c r="AZ79" s="28">
        <f ca="1">IF(OR(MOD(ROW(),4)=1,MOD(ROW(),4)=2),"",INDIRECT("b"&amp;ROUND(ROW()/2+1.5,0)))</f>
        <v>0</v>
      </c>
      <c r="BA79" s="29"/>
      <c r="BB79" s="291"/>
      <c r="BC79" s="26">
        <f>BC71+1</f>
        <v>10</v>
      </c>
      <c r="BF79" s="25"/>
      <c r="BI79" s="24"/>
      <c r="BL79" s="23"/>
      <c r="BO79" s="22"/>
      <c r="BR79" s="21"/>
      <c r="BU79" s="20"/>
    </row>
    <row r="80" spans="1:73" ht="15" customHeight="1">
      <c r="A80" s="28">
        <v>78</v>
      </c>
      <c r="B80" s="119">
        <f>Anmeldeliste!B52</f>
        <v>0</v>
      </c>
      <c r="I80" s="20"/>
      <c r="O80" s="21"/>
      <c r="U80" s="22"/>
      <c r="AA80" s="23"/>
      <c r="AG80" s="24"/>
      <c r="AM80" s="25"/>
      <c r="AS80" s="30">
        <f>IF(BD437=2,BC437,"")&amp;IF(BD438=2,BC438,"")</f>
      </c>
      <c r="AT80" s="29"/>
      <c r="AU80" s="292"/>
      <c r="AY80" s="27">
        <f>AY79+1</f>
        <v>40</v>
      </c>
      <c r="AZ80" s="28">
        <f ca="1">IF(OR(MOD(ROW(),4)=1,MOD(ROW(),4)=2),"",INDIRECT("b"&amp;ROUND(ROW()/2+1.5,0)))</f>
        <v>0</v>
      </c>
      <c r="BA80" s="29"/>
      <c r="BB80" s="292"/>
      <c r="BC80" s="26"/>
      <c r="BF80" s="25"/>
      <c r="BI80" s="24"/>
      <c r="BL80" s="23"/>
      <c r="BO80" s="22"/>
      <c r="BR80" s="21"/>
      <c r="BU80" s="20"/>
    </row>
    <row r="81" spans="1:73" ht="15" customHeight="1">
      <c r="A81" s="104">
        <v>79</v>
      </c>
      <c r="B81" s="119">
        <f>Anmeldeliste!B53</f>
        <v>0</v>
      </c>
      <c r="I81" s="20"/>
      <c r="O81" s="21"/>
      <c r="U81" s="22"/>
      <c r="AA81" s="23"/>
      <c r="AG81" s="24"/>
      <c r="AM81" s="25"/>
      <c r="AS81" s="26">
        <f>AS73-1</f>
        <v>55</v>
      </c>
      <c r="BC81" s="26"/>
      <c r="BF81" s="25"/>
      <c r="BI81" s="33">
        <f>IF(BG73=1,BF73,"")&amp;IF(BG74=1,BF74,"")</f>
      </c>
      <c r="BJ81" s="29"/>
      <c r="BK81" s="291"/>
      <c r="BL81" s="23"/>
      <c r="BO81" s="22"/>
      <c r="BR81" s="21"/>
      <c r="BU81" s="20"/>
    </row>
    <row r="82" spans="1:73" ht="15" customHeight="1">
      <c r="A82" s="28">
        <v>80</v>
      </c>
      <c r="B82" s="119">
        <f>Anmeldeliste!B54</f>
        <v>0</v>
      </c>
      <c r="I82" s="20"/>
      <c r="O82" s="21"/>
      <c r="U82" s="22"/>
      <c r="AA82" s="23"/>
      <c r="AG82" s="24"/>
      <c r="AM82" s="25"/>
      <c r="AS82" s="26"/>
      <c r="BC82" s="26"/>
      <c r="BF82" s="25"/>
      <c r="BI82" s="33">
        <f>IF(BG89=1,BF89,"")&amp;IF(BG90=1,BF90,"")</f>
      </c>
      <c r="BJ82" s="29"/>
      <c r="BK82" s="292"/>
      <c r="BL82" s="23"/>
      <c r="BO82" s="22"/>
      <c r="BR82" s="21"/>
      <c r="BU82" s="20"/>
    </row>
    <row r="83" spans="1:73" ht="15" customHeight="1">
      <c r="A83" s="28">
        <v>81</v>
      </c>
      <c r="B83" s="119">
        <f>Anmeldeliste!B55</f>
        <v>0</v>
      </c>
      <c r="I83" s="20"/>
      <c r="O83" s="21"/>
      <c r="U83" s="22"/>
      <c r="AA83" s="23"/>
      <c r="AG83" s="24"/>
      <c r="AM83" s="25"/>
      <c r="AS83" s="26"/>
      <c r="AY83" s="27">
        <f>AY80+1</f>
        <v>41</v>
      </c>
      <c r="AZ83" s="28">
        <f ca="1">IF(OR(MOD(ROW(),4)=1,MOD(ROW(),4)=2),"",INDIRECT("b"&amp;ROUND(ROW()/2+1.5,0)))</f>
        <v>0</v>
      </c>
      <c r="BA83" s="29"/>
      <c r="BB83" s="291"/>
      <c r="BC83" s="26"/>
      <c r="BF83" s="25"/>
      <c r="BI83" s="24">
        <f>BI51+1</f>
        <v>99</v>
      </c>
      <c r="BL83" s="23"/>
      <c r="BO83" s="22"/>
      <c r="BR83" s="21"/>
      <c r="BU83" s="20"/>
    </row>
    <row r="84" spans="1:73" ht="15" customHeight="1">
      <c r="A84" s="104">
        <v>82</v>
      </c>
      <c r="B84" s="119">
        <f>Anmeldeliste!B56</f>
        <v>0</v>
      </c>
      <c r="I84" s="20"/>
      <c r="O84" s="21"/>
      <c r="U84" s="22"/>
      <c r="AA84" s="23"/>
      <c r="AG84" s="24"/>
      <c r="AM84" s="25"/>
      <c r="AS84" s="26"/>
      <c r="AY84" s="27">
        <f>AY83+1</f>
        <v>42</v>
      </c>
      <c r="AZ84" s="28">
        <f ca="1">IF(OR(MOD(ROW(),4)=1,MOD(ROW(),4)=2),"",INDIRECT("b"&amp;ROUND(ROW()/2+1.5,0)))</f>
        <v>0</v>
      </c>
      <c r="BA84" s="29"/>
      <c r="BB84" s="292"/>
      <c r="BC84" s="26"/>
      <c r="BF84" s="25"/>
      <c r="BI84" s="24"/>
      <c r="BL84" s="23"/>
      <c r="BO84" s="22"/>
      <c r="BR84" s="21"/>
      <c r="BU84" s="20"/>
    </row>
    <row r="85" spans="1:73" ht="15" customHeight="1">
      <c r="A85" s="28">
        <v>83</v>
      </c>
      <c r="B85" s="119">
        <f>Anmeldeliste!B57</f>
        <v>0</v>
      </c>
      <c r="I85" s="20"/>
      <c r="O85" s="21"/>
      <c r="U85" s="22"/>
      <c r="AA85" s="23"/>
      <c r="AG85" s="24"/>
      <c r="AJ85" s="39">
        <f>IF(AN77=1,AM77,"")&amp;IF(AN78=1,AM78,"")</f>
      </c>
      <c r="AK85" s="29"/>
      <c r="AL85" s="291"/>
      <c r="AM85" s="25"/>
      <c r="AS85" s="26"/>
      <c r="AV85" s="30">
        <f>IF(BA83=2,AZ83,"")&amp;IF(BA84=2,AZ84,"")</f>
      </c>
      <c r="AW85" s="29"/>
      <c r="AX85" s="291"/>
      <c r="BC85" s="30">
        <f>IF(BA83=1,AZ83,"")&amp;IF(BA84=1,AZ84,"")</f>
      </c>
      <c r="BD85" s="29"/>
      <c r="BE85" s="291"/>
      <c r="BF85" s="25"/>
      <c r="BI85" s="24"/>
      <c r="BL85" s="23"/>
      <c r="BO85" s="22"/>
      <c r="BR85" s="21"/>
      <c r="BU85" s="20"/>
    </row>
    <row r="86" spans="1:73" ht="15" customHeight="1">
      <c r="A86" s="28">
        <v>84</v>
      </c>
      <c r="B86" s="119">
        <f>Anmeldeliste!B58</f>
        <v>0</v>
      </c>
      <c r="I86" s="20"/>
      <c r="O86" s="21"/>
      <c r="U86" s="22"/>
      <c r="AA86" s="23"/>
      <c r="AG86" s="24"/>
      <c r="AJ86" s="39">
        <f>IF(AN93=1,AM93,"")&amp;IF(AN94=1,AM94,"")</f>
      </c>
      <c r="AK86" s="29"/>
      <c r="AL86" s="292"/>
      <c r="AM86" s="25"/>
      <c r="AS86" s="26"/>
      <c r="AV86" s="30">
        <f>IF(BA87=2,AZ87,"")&amp;IF(BA88=2,AZ88,"")</f>
      </c>
      <c r="AW86" s="29"/>
      <c r="AX86" s="292"/>
      <c r="BC86" s="30">
        <f>IF(BA87=1,AZ87,"")&amp;IF(BA88=1,AZ88,"")</f>
      </c>
      <c r="BD86" s="29"/>
      <c r="BE86" s="292"/>
      <c r="BF86" s="25"/>
      <c r="BI86" s="24"/>
      <c r="BL86" s="23"/>
      <c r="BO86" s="22"/>
      <c r="BR86" s="21"/>
      <c r="BU86" s="20"/>
    </row>
    <row r="87" spans="1:73" ht="15" customHeight="1">
      <c r="A87" s="104">
        <v>85</v>
      </c>
      <c r="B87" s="119">
        <f>Anmeldeliste!B59</f>
        <v>0</v>
      </c>
      <c r="I87" s="20"/>
      <c r="O87" s="21"/>
      <c r="U87" s="22"/>
      <c r="AA87" s="23"/>
      <c r="AG87" s="33">
        <f>IF(AK85=1,AJ85,"")&amp;IF(AK86=1,AJ86,"")</f>
      </c>
      <c r="AH87" s="29"/>
      <c r="AI87" s="291"/>
      <c r="AM87" s="25"/>
      <c r="AS87" s="30">
        <f>IF(AW85=1,AV85,"")&amp;IF(AW86=1,AV86,"")</f>
      </c>
      <c r="AT87" s="29"/>
      <c r="AU87" s="291"/>
      <c r="AY87" s="27">
        <f>AY84+1</f>
        <v>43</v>
      </c>
      <c r="AZ87" s="28">
        <f ca="1">IF(OR(MOD(ROW(),4)=1,MOD(ROW(),4)=2),"",INDIRECT("b"&amp;ROUND(ROW()/2+1.5,0)))</f>
        <v>0</v>
      </c>
      <c r="BA87" s="29"/>
      <c r="BB87" s="291"/>
      <c r="BC87" s="26">
        <f>BC79+1</f>
        <v>11</v>
      </c>
      <c r="BF87" s="25"/>
      <c r="BI87" s="24"/>
      <c r="BL87" s="23"/>
      <c r="BO87" s="22"/>
      <c r="BR87" s="21"/>
      <c r="BU87" s="20"/>
    </row>
    <row r="88" spans="1:73" ht="15" customHeight="1">
      <c r="A88" s="28">
        <v>86</v>
      </c>
      <c r="B88" s="119">
        <f>Anmeldeliste!B60</f>
        <v>0</v>
      </c>
      <c r="I88" s="20"/>
      <c r="O88" s="21"/>
      <c r="U88" s="22"/>
      <c r="AA88" s="23"/>
      <c r="AG88" s="33">
        <f>IF(BJ433=2,BI433,"")&amp;IF(BJ434=2,BI434,"")</f>
      </c>
      <c r="AH88" s="29"/>
      <c r="AI88" s="292"/>
      <c r="AM88" s="25"/>
      <c r="AS88" s="30">
        <f>IF(BD429=2,BC429,"")&amp;IF(BD430=2,BC430,"")</f>
      </c>
      <c r="AT88" s="29"/>
      <c r="AU88" s="292"/>
      <c r="AY88" s="27">
        <f>AY87+1</f>
        <v>44</v>
      </c>
      <c r="AZ88" s="28">
        <f ca="1">IF(OR(MOD(ROW(),4)=1,MOD(ROW(),4)=2),"",INDIRECT("b"&amp;ROUND(ROW()/2+1.5,0)))</f>
        <v>0</v>
      </c>
      <c r="BA88" s="29"/>
      <c r="BB88" s="292"/>
      <c r="BC88" s="26"/>
      <c r="BF88" s="25"/>
      <c r="BI88" s="24"/>
      <c r="BL88" s="23"/>
      <c r="BO88" s="22"/>
      <c r="BR88" s="21"/>
      <c r="BU88" s="20"/>
    </row>
    <row r="89" spans="1:73" ht="15" customHeight="1">
      <c r="A89" s="28">
        <v>87</v>
      </c>
      <c r="B89" s="119">
        <f>Anmeldeliste!B61</f>
        <v>0</v>
      </c>
      <c r="I89" s="20"/>
      <c r="O89" s="21"/>
      <c r="U89" s="22"/>
      <c r="AA89" s="23"/>
      <c r="AG89" s="24">
        <f>AG57-1</f>
        <v>110</v>
      </c>
      <c r="AM89" s="25"/>
      <c r="AS89" s="26">
        <f>AS81-1</f>
        <v>54</v>
      </c>
      <c r="BC89" s="26"/>
      <c r="BF89" s="31">
        <f>IF(BD85=1,BC85,"")&amp;IF(BD86=1,BC86,"")</f>
      </c>
      <c r="BG89" s="29"/>
      <c r="BH89" s="291"/>
      <c r="BI89" s="24"/>
      <c r="BL89" s="23"/>
      <c r="BO89" s="22"/>
      <c r="BR89" s="21"/>
      <c r="BU89" s="20"/>
    </row>
    <row r="90" spans="1:73" ht="15" customHeight="1">
      <c r="A90" s="104">
        <v>88</v>
      </c>
      <c r="B90" s="119">
        <f>Anmeldeliste!B62</f>
        <v>0</v>
      </c>
      <c r="I90" s="20"/>
      <c r="O90" s="21"/>
      <c r="U90" s="22"/>
      <c r="AA90" s="23"/>
      <c r="AG90" s="24"/>
      <c r="AM90" s="25"/>
      <c r="AS90" s="26"/>
      <c r="BC90" s="26"/>
      <c r="BF90" s="31">
        <f>IF(BD93=1,BC93,"")&amp;IF(BD94=1,BC94,"")</f>
      </c>
      <c r="BG90" s="29"/>
      <c r="BH90" s="292"/>
      <c r="BI90" s="24"/>
      <c r="BL90" s="23"/>
      <c r="BO90" s="22"/>
      <c r="BR90" s="21"/>
      <c r="BU90" s="20"/>
    </row>
    <row r="91" spans="1:73" ht="15" customHeight="1">
      <c r="A91" s="28">
        <v>89</v>
      </c>
      <c r="B91" s="119">
        <f>Anmeldeliste!B63</f>
        <v>0</v>
      </c>
      <c r="I91" s="20"/>
      <c r="O91" s="21"/>
      <c r="U91" s="22"/>
      <c r="AA91" s="23"/>
      <c r="AG91" s="24"/>
      <c r="AM91" s="25"/>
      <c r="AP91" s="31">
        <f>IF(AT87=1,AS87,"")&amp;IF(AT88=1,AS88,"")</f>
      </c>
      <c r="AQ91" s="29"/>
      <c r="AR91" s="291"/>
      <c r="AS91" s="26"/>
      <c r="AY91" s="27">
        <f>AY88+1</f>
        <v>45</v>
      </c>
      <c r="AZ91" s="28">
        <f ca="1">IF(OR(MOD(ROW(),4)=1,MOD(ROW(),4)=2),"",INDIRECT("b"&amp;ROUND(ROW()/2+1.5,0)))</f>
        <v>0</v>
      </c>
      <c r="BA91" s="29"/>
      <c r="BB91" s="291"/>
      <c r="BC91" s="26"/>
      <c r="BF91" s="25">
        <f>BF75+1</f>
        <v>70</v>
      </c>
      <c r="BI91" s="24"/>
      <c r="BL91" s="23"/>
      <c r="BO91" s="22"/>
      <c r="BR91" s="21"/>
      <c r="BU91" s="20"/>
    </row>
    <row r="92" spans="1:73" ht="15" customHeight="1">
      <c r="A92" s="28">
        <v>90</v>
      </c>
      <c r="B92" s="119">
        <f>Anmeldeliste!B64</f>
        <v>0</v>
      </c>
      <c r="I92" s="20"/>
      <c r="O92" s="21"/>
      <c r="U92" s="22"/>
      <c r="AA92" s="23"/>
      <c r="AG92" s="24"/>
      <c r="AM92" s="25"/>
      <c r="AP92" s="31">
        <f>IF(AT95=1,AS95,"")&amp;IF(AT96=1,AS96,"")</f>
      </c>
      <c r="AQ92" s="29"/>
      <c r="AR92" s="292"/>
      <c r="AS92" s="26"/>
      <c r="AY92" s="27">
        <f>AY91+1</f>
        <v>46</v>
      </c>
      <c r="AZ92" s="28">
        <f ca="1">IF(OR(MOD(ROW(),4)=1,MOD(ROW(),4)=2),"",INDIRECT("b"&amp;ROUND(ROW()/2+1.5,0)))</f>
        <v>0</v>
      </c>
      <c r="BA92" s="29"/>
      <c r="BB92" s="292"/>
      <c r="BC92" s="26"/>
      <c r="BF92" s="25"/>
      <c r="BI92" s="24"/>
      <c r="BL92" s="23"/>
      <c r="BO92" s="22"/>
      <c r="BR92" s="21"/>
      <c r="BU92" s="20"/>
    </row>
    <row r="93" spans="1:73" ht="15" customHeight="1">
      <c r="A93" s="104">
        <v>91</v>
      </c>
      <c r="B93" s="119">
        <f>Anmeldeliste!B65</f>
        <v>0</v>
      </c>
      <c r="I93" s="20"/>
      <c r="O93" s="21"/>
      <c r="U93" s="22"/>
      <c r="AA93" s="23"/>
      <c r="AG93" s="24"/>
      <c r="AM93" s="31">
        <f>IF(AQ91=1,AP91,"")&amp;IF(AQ92=1,AP92,"")</f>
      </c>
      <c r="AN93" s="29"/>
      <c r="AO93" s="291"/>
      <c r="AS93" s="26"/>
      <c r="AV93" s="30">
        <f>IF(BA91=2,AZ91,"")&amp;IF(BA92=2,AZ92,"")</f>
      </c>
      <c r="AW93" s="29"/>
      <c r="AX93" s="291"/>
      <c r="BC93" s="30">
        <f>IF(BA91=1,AZ91,"")&amp;IF(BA92=1,AZ92,"")</f>
      </c>
      <c r="BD93" s="29"/>
      <c r="BE93" s="291"/>
      <c r="BF93" s="25"/>
      <c r="BI93" s="24"/>
      <c r="BL93" s="23"/>
      <c r="BO93" s="22"/>
      <c r="BR93" s="21"/>
      <c r="BU93" s="20"/>
    </row>
    <row r="94" spans="1:73" ht="15" customHeight="1">
      <c r="A94" s="28">
        <v>92</v>
      </c>
      <c r="B94" s="119">
        <f>Anmeldeliste!B66</f>
        <v>0</v>
      </c>
      <c r="I94" s="20"/>
      <c r="O94" s="21"/>
      <c r="U94" s="22"/>
      <c r="AA94" s="23"/>
      <c r="AG94" s="24"/>
      <c r="AM94" s="31">
        <f>IF(BG169=2,BF169,"")&amp;IF(BG170=2,BF170,"")</f>
      </c>
      <c r="AN94" s="29"/>
      <c r="AO94" s="292"/>
      <c r="AS94" s="26"/>
      <c r="AV94" s="30">
        <f>IF(BA95=2,AZ95,"")&amp;IF(BA96=2,AZ96,"")</f>
      </c>
      <c r="AW94" s="29"/>
      <c r="AX94" s="292"/>
      <c r="BC94" s="30">
        <f>IF(BA95=1,AZ95,"")&amp;IF(BA96=1,AZ96,"")</f>
      </c>
      <c r="BD94" s="29"/>
      <c r="BE94" s="292"/>
      <c r="BF94" s="25"/>
      <c r="BI94" s="24"/>
      <c r="BL94" s="23"/>
      <c r="BO94" s="22"/>
      <c r="BR94" s="21"/>
      <c r="BU94" s="20"/>
    </row>
    <row r="95" spans="1:73" ht="15" customHeight="1">
      <c r="A95" s="28">
        <v>93</v>
      </c>
      <c r="B95" s="119">
        <f>Anmeldeliste!B67</f>
        <v>0</v>
      </c>
      <c r="I95" s="20"/>
      <c r="O95" s="21"/>
      <c r="U95" s="22"/>
      <c r="AA95" s="23"/>
      <c r="AG95" s="24"/>
      <c r="AM95" s="25">
        <f>AM79-1</f>
        <v>75</v>
      </c>
      <c r="AS95" s="30">
        <f>IF(AW93=1,AV93,"")&amp;IF(AW94=1,AV94,"")</f>
      </c>
      <c r="AT95" s="29"/>
      <c r="AU95" s="291"/>
      <c r="AY95" s="27">
        <f>AY92+1</f>
        <v>47</v>
      </c>
      <c r="AZ95" s="28">
        <f ca="1">IF(OR(MOD(ROW(),4)=1,MOD(ROW(),4)=2),"",INDIRECT("b"&amp;ROUND(ROW()/2+1.5,0)))</f>
        <v>0</v>
      </c>
      <c r="BA95" s="29"/>
      <c r="BB95" s="291"/>
      <c r="BC95" s="26">
        <f>BC87+1</f>
        <v>12</v>
      </c>
      <c r="BF95" s="25"/>
      <c r="BI95" s="24"/>
      <c r="BL95" s="23"/>
      <c r="BO95" s="22"/>
      <c r="BR95" s="21"/>
      <c r="BU95" s="20"/>
    </row>
    <row r="96" spans="1:73" ht="15" customHeight="1">
      <c r="A96" s="104">
        <v>94</v>
      </c>
      <c r="B96" s="119">
        <f>Anmeldeliste!B68</f>
        <v>0</v>
      </c>
      <c r="I96" s="20"/>
      <c r="O96" s="21"/>
      <c r="U96" s="22"/>
      <c r="AA96" s="23"/>
      <c r="AG96" s="24"/>
      <c r="AM96" s="25"/>
      <c r="AS96" s="30">
        <f>IF(BD421=2,BC421,"")&amp;IF(BD422=2,BC422,"")</f>
      </c>
      <c r="AT96" s="29"/>
      <c r="AU96" s="292"/>
      <c r="AY96" s="27">
        <f>AY95+1</f>
        <v>48</v>
      </c>
      <c r="AZ96" s="28">
        <f ca="1">IF(OR(MOD(ROW(),4)=1,MOD(ROW(),4)=2),"",INDIRECT("b"&amp;ROUND(ROW()/2+1.5,0)))</f>
        <v>0</v>
      </c>
      <c r="BA96" s="29"/>
      <c r="BB96" s="292"/>
      <c r="BC96" s="26"/>
      <c r="BF96" s="25"/>
      <c r="BI96" s="24"/>
      <c r="BL96" s="23"/>
      <c r="BO96" s="22"/>
      <c r="BR96" s="21"/>
      <c r="BU96" s="20"/>
    </row>
    <row r="97" spans="1:73" ht="15" customHeight="1">
      <c r="A97" s="28">
        <v>95</v>
      </c>
      <c r="B97" s="119">
        <f>Anmeldeliste!B69</f>
        <v>0</v>
      </c>
      <c r="I97" s="20"/>
      <c r="O97" s="21"/>
      <c r="U97" s="22"/>
      <c r="AA97" s="23"/>
      <c r="AG97" s="24"/>
      <c r="AM97" s="25"/>
      <c r="AS97" s="26">
        <f>AS89-1</f>
        <v>53</v>
      </c>
      <c r="BC97" s="26"/>
      <c r="BF97" s="25"/>
      <c r="BI97" s="24"/>
      <c r="BL97" s="35">
        <f>IF(BJ81=1,BI81,"")&amp;IF(BJ82=1,BI82,"")</f>
      </c>
      <c r="BM97" s="29"/>
      <c r="BN97" s="291"/>
      <c r="BO97" s="22"/>
      <c r="BR97" s="21"/>
      <c r="BU97" s="20"/>
    </row>
    <row r="98" spans="1:73" ht="15" customHeight="1">
      <c r="A98" s="28">
        <v>96</v>
      </c>
      <c r="B98" s="119">
        <f>Anmeldeliste!B70</f>
        <v>0</v>
      </c>
      <c r="I98" s="20"/>
      <c r="O98" s="21"/>
      <c r="U98" s="22"/>
      <c r="AA98" s="23"/>
      <c r="AG98" s="24"/>
      <c r="AM98" s="25"/>
      <c r="AS98" s="26"/>
      <c r="BC98" s="26"/>
      <c r="BF98" s="25"/>
      <c r="BI98" s="24"/>
      <c r="BL98" s="35">
        <f>IF(BJ113=1,BI113,"")&amp;IF(BJ114=1,BI114,"")</f>
      </c>
      <c r="BM98" s="29"/>
      <c r="BN98" s="292"/>
      <c r="BO98" s="22"/>
      <c r="BR98" s="21"/>
      <c r="BU98" s="20"/>
    </row>
    <row r="99" spans="1:73" ht="15" customHeight="1">
      <c r="A99" s="104">
        <v>97</v>
      </c>
      <c r="B99" s="119">
        <f>Anmeldeliste!F39</f>
        <v>0</v>
      </c>
      <c r="I99" s="20"/>
      <c r="O99" s="21"/>
      <c r="U99" s="22"/>
      <c r="AA99" s="23"/>
      <c r="AG99" s="24"/>
      <c r="AM99" s="25"/>
      <c r="AS99" s="26"/>
      <c r="AY99" s="27">
        <f>AY96+1</f>
        <v>49</v>
      </c>
      <c r="AZ99" s="28">
        <f ca="1">IF(OR(MOD(ROW(),4)=1,MOD(ROW(),4)=2),"",INDIRECT("b"&amp;ROUND(ROW()/2+1.5,0)))</f>
        <v>0</v>
      </c>
      <c r="BA99" s="29"/>
      <c r="BB99" s="291"/>
      <c r="BC99" s="26"/>
      <c r="BF99" s="25"/>
      <c r="BI99" s="24"/>
      <c r="BL99" s="23">
        <f>BL35+1</f>
        <v>114</v>
      </c>
      <c r="BO99" s="22"/>
      <c r="BR99" s="21"/>
      <c r="BU99" s="20"/>
    </row>
    <row r="100" spans="1:73" ht="15" customHeight="1">
      <c r="A100" s="28">
        <v>98</v>
      </c>
      <c r="B100" s="119">
        <f>Anmeldeliste!F40</f>
        <v>0</v>
      </c>
      <c r="I100" s="20"/>
      <c r="O100" s="21"/>
      <c r="U100" s="22"/>
      <c r="AA100" s="23"/>
      <c r="AG100" s="24"/>
      <c r="AM100" s="25"/>
      <c r="AS100" s="26"/>
      <c r="AY100" s="27">
        <f>AY99+1</f>
        <v>50</v>
      </c>
      <c r="AZ100" s="28">
        <f ca="1">IF(OR(MOD(ROW(),4)=1,MOD(ROW(),4)=2),"",INDIRECT("b"&amp;ROUND(ROW()/2+1.5,0)))</f>
        <v>0</v>
      </c>
      <c r="BA100" s="29"/>
      <c r="BB100" s="292"/>
      <c r="BC100" s="26"/>
      <c r="BF100" s="25"/>
      <c r="BI100" s="24"/>
      <c r="BL100" s="23"/>
      <c r="BO100" s="22"/>
      <c r="BR100" s="21"/>
      <c r="BU100" s="20"/>
    </row>
    <row r="101" spans="1:73" ht="15" customHeight="1">
      <c r="A101" s="28">
        <v>99</v>
      </c>
      <c r="B101" s="119">
        <f>Anmeldeliste!F41</f>
        <v>0</v>
      </c>
      <c r="I101" s="20"/>
      <c r="O101" s="21"/>
      <c r="U101" s="22"/>
      <c r="AA101" s="23"/>
      <c r="AG101" s="24"/>
      <c r="AM101" s="25"/>
      <c r="AS101" s="26"/>
      <c r="AV101" s="30">
        <f>IF(BA99=2,AZ99,"")&amp;IF(BA100=2,AZ100,"")</f>
      </c>
      <c r="AW101" s="29"/>
      <c r="AX101" s="291"/>
      <c r="BC101" s="30">
        <f>IF(BA99=1,AZ99,"")&amp;IF(BA100=1,AZ100,"")</f>
      </c>
      <c r="BD101" s="29"/>
      <c r="BE101" s="291"/>
      <c r="BF101" s="25"/>
      <c r="BI101" s="24"/>
      <c r="BL101" s="23"/>
      <c r="BO101" s="22"/>
      <c r="BR101" s="21"/>
      <c r="BU101" s="20"/>
    </row>
    <row r="102" spans="1:73" ht="15" customHeight="1">
      <c r="A102" s="104">
        <v>100</v>
      </c>
      <c r="B102" s="119">
        <f>Anmeldeliste!F42</f>
        <v>0</v>
      </c>
      <c r="I102" s="20"/>
      <c r="O102" s="21"/>
      <c r="U102" s="22"/>
      <c r="AA102" s="23"/>
      <c r="AG102" s="24"/>
      <c r="AM102" s="25"/>
      <c r="AS102" s="26"/>
      <c r="AV102" s="30">
        <f>IF(BA103=2,AZ103,"")&amp;IF(BA104=2,AZ104,"")</f>
      </c>
      <c r="AW102" s="29"/>
      <c r="AX102" s="292"/>
      <c r="BC102" s="30">
        <f>IF(BA103=1,AZ103,"")&amp;IF(BA104=1,AZ104,"")</f>
      </c>
      <c r="BD102" s="29"/>
      <c r="BE102" s="292"/>
      <c r="BF102" s="25"/>
      <c r="BI102" s="24"/>
      <c r="BL102" s="23"/>
      <c r="BO102" s="22"/>
      <c r="BR102" s="21"/>
      <c r="BU102" s="20"/>
    </row>
    <row r="103" spans="1:73" ht="15" customHeight="1">
      <c r="A103" s="28">
        <v>101</v>
      </c>
      <c r="B103" s="119">
        <f>Anmeldeliste!F43</f>
        <v>0</v>
      </c>
      <c r="I103" s="20"/>
      <c r="O103" s="21"/>
      <c r="U103" s="22"/>
      <c r="AA103" s="23"/>
      <c r="AD103" s="35">
        <f>IF(AH87=1,AG87,"")&amp;IF(AH88=1,AG88,"")</f>
      </c>
      <c r="AE103" s="29"/>
      <c r="AF103" s="291"/>
      <c r="AG103" s="24"/>
      <c r="AM103" s="25"/>
      <c r="AS103" s="30">
        <f>IF(AW101=1,AV101,"")&amp;IF(AW102=1,AV102,"")</f>
      </c>
      <c r="AT103" s="29"/>
      <c r="AU103" s="291"/>
      <c r="AY103" s="27">
        <f>AY100+1</f>
        <v>51</v>
      </c>
      <c r="AZ103" s="28">
        <f ca="1">IF(OR(MOD(ROW(),4)=1,MOD(ROW(),4)=2),"",INDIRECT("b"&amp;ROUND(ROW()/2+1.5,0)))</f>
        <v>0</v>
      </c>
      <c r="BA103" s="29"/>
      <c r="BB103" s="291"/>
      <c r="BC103" s="26">
        <f>BC95+1</f>
        <v>13</v>
      </c>
      <c r="BF103" s="25"/>
      <c r="BI103" s="24"/>
      <c r="BL103" s="23"/>
      <c r="BO103" s="22"/>
      <c r="BR103" s="21"/>
      <c r="BU103" s="20"/>
    </row>
    <row r="104" spans="1:73" ht="15" customHeight="1">
      <c r="A104" s="28">
        <v>102</v>
      </c>
      <c r="B104" s="119">
        <f>Anmeldeliste!F44</f>
        <v>0</v>
      </c>
      <c r="I104" s="20"/>
      <c r="O104" s="21"/>
      <c r="U104" s="22"/>
      <c r="AA104" s="23"/>
      <c r="AD104" s="35">
        <f>IF(AH119=1,AG119,"")&amp;IF(AH120=1,AG120,"")</f>
      </c>
      <c r="AE104" s="29"/>
      <c r="AF104" s="292"/>
      <c r="AG104" s="24"/>
      <c r="AM104" s="25"/>
      <c r="AS104" s="30">
        <f>IF(BD413=2,BC413,"")&amp;IF(BD414=2,BC414,"")</f>
      </c>
      <c r="AT104" s="29"/>
      <c r="AU104" s="292"/>
      <c r="AY104" s="27">
        <f>AY103+1</f>
        <v>52</v>
      </c>
      <c r="AZ104" s="28">
        <f ca="1">IF(OR(MOD(ROW(),4)=1,MOD(ROW(),4)=2),"",INDIRECT("b"&amp;ROUND(ROW()/2+1.5,0)))</f>
        <v>0</v>
      </c>
      <c r="BA104" s="29"/>
      <c r="BB104" s="292"/>
      <c r="BC104" s="26"/>
      <c r="BF104" s="25"/>
      <c r="BI104" s="24"/>
      <c r="BL104" s="23"/>
      <c r="BO104" s="22"/>
      <c r="BR104" s="21"/>
      <c r="BU104" s="20"/>
    </row>
    <row r="105" spans="1:73" ht="15" customHeight="1">
      <c r="A105" s="104">
        <v>103</v>
      </c>
      <c r="B105" s="119">
        <f>Anmeldeliste!F45</f>
        <v>0</v>
      </c>
      <c r="I105" s="20"/>
      <c r="O105" s="21"/>
      <c r="U105" s="22"/>
      <c r="AA105" s="35">
        <f>IF(AE103=1,AD103,"")&amp;IF(AE104=1,AD104,"")</f>
      </c>
      <c r="AB105" s="29"/>
      <c r="AC105" s="291"/>
      <c r="AG105" s="24"/>
      <c r="AM105" s="25"/>
      <c r="AS105" s="26">
        <f>AS97-1</f>
        <v>52</v>
      </c>
      <c r="BC105" s="26"/>
      <c r="BF105" s="31">
        <f>IF(BD101=1,BC101,"")&amp;IF(BD102=1,BC102,"")</f>
      </c>
      <c r="BG105" s="29"/>
      <c r="BH105" s="291"/>
      <c r="BI105" s="24"/>
      <c r="BL105" s="23"/>
      <c r="BO105" s="22"/>
      <c r="BR105" s="21"/>
      <c r="BU105" s="20"/>
    </row>
    <row r="106" spans="1:73" ht="15" customHeight="1">
      <c r="A106" s="28">
        <v>104</v>
      </c>
      <c r="B106" s="119">
        <f>Anmeldeliste!F46</f>
        <v>0</v>
      </c>
      <c r="I106" s="20"/>
      <c r="O106" s="21"/>
      <c r="U106" s="22"/>
      <c r="AA106" s="35">
        <f>IF(BM417=2,BL417,"")&amp;IF(BM418=2,BL418,"")</f>
      </c>
      <c r="AB106" s="29"/>
      <c r="AC106" s="292"/>
      <c r="AG106" s="24"/>
      <c r="AM106" s="25"/>
      <c r="AS106" s="26"/>
      <c r="BC106" s="26"/>
      <c r="BF106" s="31">
        <f>IF(BD109=1,BC109,"")&amp;IF(BD110=1,BC110,"")</f>
      </c>
      <c r="BG106" s="29"/>
      <c r="BH106" s="292"/>
      <c r="BI106" s="24"/>
      <c r="BL106" s="23"/>
      <c r="BO106" s="22"/>
      <c r="BR106" s="21"/>
      <c r="BU106" s="20"/>
    </row>
    <row r="107" spans="1:73" ht="15" customHeight="1">
      <c r="A107" s="28">
        <v>105</v>
      </c>
      <c r="B107" s="119">
        <f>Anmeldeliste!F47</f>
        <v>0</v>
      </c>
      <c r="I107" s="20"/>
      <c r="O107" s="21"/>
      <c r="U107" s="22"/>
      <c r="AA107" s="23">
        <f>AA43-1</f>
        <v>119</v>
      </c>
      <c r="AG107" s="24"/>
      <c r="AM107" s="25"/>
      <c r="AP107" s="31">
        <f>IF(AT103=1,AS103,"")&amp;IF(AT104=1,AS104,"")</f>
      </c>
      <c r="AQ107" s="29"/>
      <c r="AR107" s="291"/>
      <c r="AS107" s="26"/>
      <c r="AY107" s="27">
        <f>AY104+1</f>
        <v>53</v>
      </c>
      <c r="AZ107" s="28">
        <f ca="1">IF(OR(MOD(ROW(),4)=1,MOD(ROW(),4)=2),"",INDIRECT("b"&amp;ROUND(ROW()/2+1.5,0)))</f>
        <v>0</v>
      </c>
      <c r="BA107" s="29"/>
      <c r="BB107" s="291"/>
      <c r="BC107" s="26"/>
      <c r="BF107" s="25">
        <f>BF91+1</f>
        <v>71</v>
      </c>
      <c r="BI107" s="24"/>
      <c r="BL107" s="23"/>
      <c r="BO107" s="22"/>
      <c r="BR107" s="21"/>
      <c r="BU107" s="20"/>
    </row>
    <row r="108" spans="1:73" ht="15" customHeight="1">
      <c r="A108" s="104">
        <v>106</v>
      </c>
      <c r="B108" s="119">
        <f>Anmeldeliste!F48</f>
        <v>0</v>
      </c>
      <c r="I108" s="20"/>
      <c r="O108" s="21"/>
      <c r="U108" s="22"/>
      <c r="AA108" s="23"/>
      <c r="AG108" s="24"/>
      <c r="AM108" s="25"/>
      <c r="AP108" s="31">
        <f>IF(AT111=1,AS111,"")&amp;IF(AT112=1,AS112,"")</f>
      </c>
      <c r="AQ108" s="29"/>
      <c r="AR108" s="292"/>
      <c r="AS108" s="26"/>
      <c r="AY108" s="27">
        <f>AY107+1</f>
        <v>54</v>
      </c>
      <c r="AZ108" s="28">
        <f ca="1">IF(OR(MOD(ROW(),4)=1,MOD(ROW(),4)=2),"",INDIRECT("b"&amp;ROUND(ROW()/2+1.5,0)))</f>
        <v>0</v>
      </c>
      <c r="BA108" s="29"/>
      <c r="BB108" s="292"/>
      <c r="BC108" s="26"/>
      <c r="BF108" s="25"/>
      <c r="BI108" s="24"/>
      <c r="BL108" s="23"/>
      <c r="BO108" s="22"/>
      <c r="BR108" s="21"/>
      <c r="BU108" s="20"/>
    </row>
    <row r="109" spans="1:73" ht="15" customHeight="1">
      <c r="A109" s="28">
        <v>107</v>
      </c>
      <c r="B109" s="119">
        <f>Anmeldeliste!F49</f>
        <v>0</v>
      </c>
      <c r="I109" s="20"/>
      <c r="O109" s="21"/>
      <c r="U109" s="22"/>
      <c r="AA109" s="23"/>
      <c r="AG109" s="24"/>
      <c r="AM109" s="31">
        <f>IF(AQ107=1,AP107,"")&amp;IF(AQ108=1,AP108,"")</f>
      </c>
      <c r="AN109" s="29"/>
      <c r="AO109" s="291"/>
      <c r="AS109" s="26"/>
      <c r="AV109" s="30">
        <f>IF(BA107=2,AZ107,"")&amp;IF(BA108=2,AZ108,"")</f>
      </c>
      <c r="AW109" s="29"/>
      <c r="AX109" s="291"/>
      <c r="BC109" s="30">
        <f>IF(BA107=1,AZ107,"")&amp;IF(BA108=1,AZ108,"")</f>
      </c>
      <c r="BD109" s="29"/>
      <c r="BE109" s="291"/>
      <c r="BF109" s="25"/>
      <c r="BI109" s="24"/>
      <c r="BL109" s="23"/>
      <c r="BO109" s="22"/>
      <c r="BR109" s="21"/>
      <c r="BU109" s="20"/>
    </row>
    <row r="110" spans="1:73" ht="15" customHeight="1">
      <c r="A110" s="28">
        <v>108</v>
      </c>
      <c r="B110" s="119">
        <f>Anmeldeliste!F50</f>
        <v>0</v>
      </c>
      <c r="I110" s="20"/>
      <c r="O110" s="21"/>
      <c r="U110" s="22"/>
      <c r="AA110" s="23"/>
      <c r="AG110" s="24"/>
      <c r="AM110" s="31">
        <f>IF(BG153=2,BF153,"")&amp;IF(BG154=2,BF154,"")</f>
      </c>
      <c r="AN110" s="29"/>
      <c r="AO110" s="292"/>
      <c r="AS110" s="26"/>
      <c r="AV110" s="30">
        <f>IF(BA111=2,AZ111,"")&amp;IF(BA112=2,AZ112,"")</f>
      </c>
      <c r="AW110" s="29"/>
      <c r="AX110" s="292"/>
      <c r="BC110" s="30">
        <f>IF(BA111=1,AZ111,"")&amp;IF(BA112=1,AZ112,"")</f>
      </c>
      <c r="BD110" s="29"/>
      <c r="BE110" s="292"/>
      <c r="BF110" s="25"/>
      <c r="BI110" s="24"/>
      <c r="BL110" s="23"/>
      <c r="BO110" s="22"/>
      <c r="BR110" s="21"/>
      <c r="BU110" s="20"/>
    </row>
    <row r="111" spans="1:73" ht="15" customHeight="1">
      <c r="A111" s="104">
        <v>109</v>
      </c>
      <c r="B111" s="119">
        <f>Anmeldeliste!F51</f>
        <v>0</v>
      </c>
      <c r="I111" s="20"/>
      <c r="O111" s="21"/>
      <c r="U111" s="22"/>
      <c r="AA111" s="23"/>
      <c r="AG111" s="24"/>
      <c r="AM111" s="25">
        <f>AM95-1</f>
        <v>74</v>
      </c>
      <c r="AS111" s="30">
        <f>IF(AW109=1,AV109,"")&amp;IF(AW110=1,AV110,"")</f>
      </c>
      <c r="AT111" s="29"/>
      <c r="AU111" s="291"/>
      <c r="AY111" s="27">
        <f>AY108+1</f>
        <v>55</v>
      </c>
      <c r="AZ111" s="28">
        <f ca="1">IF(OR(MOD(ROW(),4)=1,MOD(ROW(),4)=2),"",INDIRECT("b"&amp;ROUND(ROW()/2+1.5,0)))</f>
        <v>0</v>
      </c>
      <c r="BA111" s="29"/>
      <c r="BB111" s="291"/>
      <c r="BC111" s="26">
        <f>BC103+1</f>
        <v>14</v>
      </c>
      <c r="BF111" s="25"/>
      <c r="BI111" s="24"/>
      <c r="BL111" s="23"/>
      <c r="BO111" s="22"/>
      <c r="BR111" s="21"/>
      <c r="BU111" s="20"/>
    </row>
    <row r="112" spans="1:73" ht="15" customHeight="1">
      <c r="A112" s="28">
        <v>110</v>
      </c>
      <c r="B112" s="119">
        <f>Anmeldeliste!F52</f>
        <v>0</v>
      </c>
      <c r="I112" s="20"/>
      <c r="O112" s="21"/>
      <c r="U112" s="22"/>
      <c r="AA112" s="23"/>
      <c r="AG112" s="24"/>
      <c r="AM112" s="25"/>
      <c r="AS112" s="30">
        <f>IF(BD405=2,BC405,"")&amp;IF(BD406=2,BC406,"")</f>
      </c>
      <c r="AT112" s="29"/>
      <c r="AU112" s="292"/>
      <c r="AY112" s="27">
        <f>AY111+1</f>
        <v>56</v>
      </c>
      <c r="AZ112" s="28">
        <f ca="1">IF(OR(MOD(ROW(),4)=1,MOD(ROW(),4)=2),"",INDIRECT("b"&amp;ROUND(ROW()/2+1.5,0)))</f>
        <v>0</v>
      </c>
      <c r="BA112" s="29"/>
      <c r="BB112" s="292"/>
      <c r="BC112" s="26"/>
      <c r="BF112" s="25"/>
      <c r="BI112" s="24"/>
      <c r="BL112" s="23"/>
      <c r="BO112" s="22"/>
      <c r="BR112" s="21"/>
      <c r="BU112" s="20"/>
    </row>
    <row r="113" spans="1:73" ht="15" customHeight="1">
      <c r="A113" s="28">
        <v>111</v>
      </c>
      <c r="B113" s="119">
        <f>Anmeldeliste!F53</f>
        <v>0</v>
      </c>
      <c r="I113" s="20"/>
      <c r="O113" s="21"/>
      <c r="U113" s="22"/>
      <c r="AA113" s="23"/>
      <c r="AG113" s="24"/>
      <c r="AM113" s="25"/>
      <c r="AS113" s="26">
        <f>AS105-1</f>
        <v>51</v>
      </c>
      <c r="BC113" s="26"/>
      <c r="BF113" s="25"/>
      <c r="BI113" s="33">
        <f>IF(BG105=1,BF105,"")&amp;IF(BG106=1,BF106,"")</f>
      </c>
      <c r="BJ113" s="29"/>
      <c r="BK113" s="291"/>
      <c r="BL113" s="23"/>
      <c r="BO113" s="22"/>
      <c r="BR113" s="21"/>
      <c r="BU113" s="20"/>
    </row>
    <row r="114" spans="1:73" ht="15" customHeight="1">
      <c r="A114" s="104">
        <v>112</v>
      </c>
      <c r="B114" s="119">
        <f>Anmeldeliste!F54</f>
        <v>0</v>
      </c>
      <c r="I114" s="20"/>
      <c r="O114" s="21"/>
      <c r="U114" s="22"/>
      <c r="AA114" s="23"/>
      <c r="AG114" s="24"/>
      <c r="AM114" s="25"/>
      <c r="AS114" s="26"/>
      <c r="BC114" s="26"/>
      <c r="BF114" s="25"/>
      <c r="BI114" s="33">
        <f>IF(BG121=1,BF121,"")&amp;IF(BG122=1,BF122,"")</f>
      </c>
      <c r="BJ114" s="29"/>
      <c r="BK114" s="292"/>
      <c r="BL114" s="23"/>
      <c r="BO114" s="22"/>
      <c r="BR114" s="21"/>
      <c r="BU114" s="20"/>
    </row>
    <row r="115" spans="1:73" ht="15" customHeight="1">
      <c r="A115" s="28">
        <v>113</v>
      </c>
      <c r="B115" s="119">
        <f>Anmeldeliste!F55</f>
        <v>0</v>
      </c>
      <c r="I115" s="20"/>
      <c r="O115" s="21"/>
      <c r="U115" s="22"/>
      <c r="AA115" s="23"/>
      <c r="AG115" s="24"/>
      <c r="AM115" s="25"/>
      <c r="AS115" s="26"/>
      <c r="AY115" s="27">
        <f>AY112+1</f>
        <v>57</v>
      </c>
      <c r="AZ115" s="28">
        <f ca="1">IF(OR(MOD(ROW(),4)=1,MOD(ROW(),4)=2),"",INDIRECT("b"&amp;ROUND(ROW()/2+1.5,0)))</f>
        <v>0</v>
      </c>
      <c r="BA115" s="29"/>
      <c r="BB115" s="291"/>
      <c r="BC115" s="26"/>
      <c r="BF115" s="25"/>
      <c r="BI115" s="24">
        <f>BI83+1</f>
        <v>100</v>
      </c>
      <c r="BL115" s="23"/>
      <c r="BO115" s="22"/>
      <c r="BR115" s="21"/>
      <c r="BU115" s="20"/>
    </row>
    <row r="116" spans="1:73" ht="15" customHeight="1">
      <c r="A116" s="28">
        <v>114</v>
      </c>
      <c r="B116" s="119">
        <f>Anmeldeliste!F56</f>
        <v>0</v>
      </c>
      <c r="I116" s="20"/>
      <c r="O116" s="21"/>
      <c r="U116" s="22"/>
      <c r="AA116" s="23"/>
      <c r="AG116" s="24"/>
      <c r="AM116" s="25"/>
      <c r="AS116" s="26"/>
      <c r="AY116" s="27">
        <f>AY115+1</f>
        <v>58</v>
      </c>
      <c r="AZ116" s="28">
        <f ca="1">IF(OR(MOD(ROW(),4)=1,MOD(ROW(),4)=2),"",INDIRECT("b"&amp;ROUND(ROW()/2+1.5,0)))</f>
        <v>0</v>
      </c>
      <c r="BA116" s="29"/>
      <c r="BB116" s="292"/>
      <c r="BC116" s="26"/>
      <c r="BF116" s="25"/>
      <c r="BI116" s="24"/>
      <c r="BL116" s="23"/>
      <c r="BO116" s="34"/>
      <c r="BR116" s="21"/>
      <c r="BU116" s="20"/>
    </row>
    <row r="117" spans="1:73" ht="15" customHeight="1">
      <c r="A117" s="104">
        <v>115</v>
      </c>
      <c r="B117" s="119">
        <f>Anmeldeliste!F57</f>
        <v>0</v>
      </c>
      <c r="I117" s="20"/>
      <c r="O117" s="21"/>
      <c r="U117" s="22"/>
      <c r="AA117" s="23"/>
      <c r="AG117" s="24"/>
      <c r="AJ117" s="33">
        <f>IF(AN109=1,AM109,"")&amp;IF(AN110=1,AM110,"")</f>
      </c>
      <c r="AK117" s="29"/>
      <c r="AL117" s="291"/>
      <c r="AM117" s="25"/>
      <c r="AS117" s="26"/>
      <c r="AV117" s="30">
        <f>IF(BA115=2,AZ115,"")&amp;IF(BA116=2,AZ116,"")</f>
      </c>
      <c r="AW117" s="29"/>
      <c r="AX117" s="291"/>
      <c r="BC117" s="30">
        <f>IF(BA115=1,AZ115,"")&amp;IF(BA116=1,AZ116,"")</f>
      </c>
      <c r="BD117" s="29"/>
      <c r="BE117" s="291"/>
      <c r="BF117" s="25"/>
      <c r="BI117" s="24"/>
      <c r="BL117" s="23"/>
      <c r="BO117" s="22"/>
      <c r="BR117" s="21"/>
      <c r="BU117" s="20"/>
    </row>
    <row r="118" spans="1:73" ht="15" customHeight="1">
      <c r="A118" s="28">
        <v>116</v>
      </c>
      <c r="B118" s="119">
        <f>Anmeldeliste!F58</f>
        <v>0</v>
      </c>
      <c r="I118" s="20"/>
      <c r="O118" s="21"/>
      <c r="U118" s="22"/>
      <c r="AA118" s="23"/>
      <c r="AG118" s="24"/>
      <c r="AJ118" s="33">
        <f>IF(AN125=1,AM125,"")&amp;IF(AN126=1,AM126,"")</f>
      </c>
      <c r="AK118" s="29"/>
      <c r="AL118" s="292"/>
      <c r="AM118" s="25"/>
      <c r="AS118" s="26"/>
      <c r="AV118" s="30">
        <f>IF(BA119=2,AZ119,"")&amp;IF(BA120=2,AZ120,"")</f>
      </c>
      <c r="AW118" s="29"/>
      <c r="AX118" s="292"/>
      <c r="BC118" s="30">
        <f>IF(BA119=1,AZ119,"")&amp;IF(BA120=1,AZ120,"")</f>
      </c>
      <c r="BD118" s="29"/>
      <c r="BE118" s="292"/>
      <c r="BF118" s="25"/>
      <c r="BI118" s="24"/>
      <c r="BL118" s="23"/>
      <c r="BO118" s="22"/>
      <c r="BR118" s="21"/>
      <c r="BU118" s="20"/>
    </row>
    <row r="119" spans="1:73" ht="15" customHeight="1">
      <c r="A119" s="28">
        <v>117</v>
      </c>
      <c r="B119" s="119">
        <f>Anmeldeliste!F59</f>
        <v>0</v>
      </c>
      <c r="I119" s="20"/>
      <c r="O119" s="21"/>
      <c r="U119" s="22"/>
      <c r="AA119" s="23"/>
      <c r="AG119" s="33">
        <f>IF(AK117=1,AJ117,"")&amp;IF(AK118=1,AJ118,"")</f>
      </c>
      <c r="AH119" s="29"/>
      <c r="AI119" s="291"/>
      <c r="AM119" s="25"/>
      <c r="AS119" s="30">
        <f>IF(AW117=1,AV117,"")&amp;IF(AW118=1,AV118,"")</f>
      </c>
      <c r="AT119" s="29"/>
      <c r="AU119" s="291"/>
      <c r="AY119" s="27">
        <f>AY116+1</f>
        <v>59</v>
      </c>
      <c r="AZ119" s="28">
        <f ca="1">IF(OR(MOD(ROW(),4)=1,MOD(ROW(),4)=2),"",INDIRECT("b"&amp;ROUND(ROW()/2+1.5,0)))</f>
        <v>0</v>
      </c>
      <c r="BA119" s="29"/>
      <c r="BB119" s="291"/>
      <c r="BC119" s="26">
        <f>BC111+1</f>
        <v>15</v>
      </c>
      <c r="BF119" s="25"/>
      <c r="BI119" s="24"/>
      <c r="BL119" s="23"/>
      <c r="BO119" s="22"/>
      <c r="BR119" s="21"/>
      <c r="BU119" s="20"/>
    </row>
    <row r="120" spans="1:73" ht="15" customHeight="1">
      <c r="A120" s="104">
        <v>118</v>
      </c>
      <c r="B120" s="119">
        <f>Anmeldeliste!F60</f>
        <v>0</v>
      </c>
      <c r="I120" s="20"/>
      <c r="O120" s="21"/>
      <c r="U120" s="22"/>
      <c r="AA120" s="23"/>
      <c r="AG120" s="33">
        <f>IF(BJ401=2,BI401,"")&amp;IF(BJ402=2,BI402,"")</f>
      </c>
      <c r="AH120" s="29"/>
      <c r="AI120" s="292"/>
      <c r="AM120" s="25"/>
      <c r="AS120" s="30">
        <f>IF(BD397=2,BC397,"")&amp;IF(BD398=2,BC398,"")</f>
      </c>
      <c r="AT120" s="29"/>
      <c r="AU120" s="292"/>
      <c r="AY120" s="27">
        <f>AY119+1</f>
        <v>60</v>
      </c>
      <c r="AZ120" s="28">
        <f ca="1">IF(OR(MOD(ROW(),4)=1,MOD(ROW(),4)=2),"",INDIRECT("b"&amp;ROUND(ROW()/2+1.5,0)))</f>
        <v>0</v>
      </c>
      <c r="BA120" s="29"/>
      <c r="BB120" s="292"/>
      <c r="BC120" s="26"/>
      <c r="BF120" s="25"/>
      <c r="BI120" s="24"/>
      <c r="BL120" s="23"/>
      <c r="BO120" s="22"/>
      <c r="BR120" s="21"/>
      <c r="BU120" s="20"/>
    </row>
    <row r="121" spans="1:73" ht="15" customHeight="1">
      <c r="A121" s="28">
        <v>119</v>
      </c>
      <c r="B121" s="119">
        <f>Anmeldeliste!F61</f>
        <v>0</v>
      </c>
      <c r="I121" s="20"/>
      <c r="O121" s="21"/>
      <c r="U121" s="22"/>
      <c r="AA121" s="23"/>
      <c r="AG121" s="24">
        <f>AG89-1</f>
        <v>109</v>
      </c>
      <c r="AM121" s="25"/>
      <c r="AS121" s="26">
        <f>AS113-1</f>
        <v>50</v>
      </c>
      <c r="BC121" s="26"/>
      <c r="BF121" s="31">
        <f>IF(BD117=1,BC117,"")&amp;IF(BD118=1,BC118,"")</f>
      </c>
      <c r="BG121" s="29"/>
      <c r="BH121" s="291"/>
      <c r="BI121" s="24"/>
      <c r="BL121" s="23"/>
      <c r="BO121" s="22"/>
      <c r="BR121" s="21"/>
      <c r="BU121" s="20"/>
    </row>
    <row r="122" spans="1:73" ht="15" customHeight="1">
      <c r="A122" s="28">
        <v>120</v>
      </c>
      <c r="B122" s="119">
        <f>Anmeldeliste!F62</f>
        <v>0</v>
      </c>
      <c r="F122" s="40"/>
      <c r="G122" s="41"/>
      <c r="H122" s="41"/>
      <c r="I122" s="42"/>
      <c r="J122" s="41"/>
      <c r="K122" s="41"/>
      <c r="L122" s="41"/>
      <c r="M122" s="41"/>
      <c r="N122" s="41"/>
      <c r="O122" s="21"/>
      <c r="U122" s="22"/>
      <c r="AA122" s="23"/>
      <c r="AG122" s="24"/>
      <c r="AM122" s="25"/>
      <c r="AS122" s="26"/>
      <c r="BC122" s="26"/>
      <c r="BF122" s="31">
        <f>IF(BD125=1,BC125,"")&amp;IF(BD126=1,BC126,"")</f>
      </c>
      <c r="BG122" s="29"/>
      <c r="BH122" s="292"/>
      <c r="BI122" s="24"/>
      <c r="BL122" s="23"/>
      <c r="BO122" s="22"/>
      <c r="BR122" s="21"/>
      <c r="BU122" s="20"/>
    </row>
    <row r="123" spans="1:73" ht="15" customHeight="1">
      <c r="A123" s="104">
        <v>121</v>
      </c>
      <c r="B123" s="119">
        <f>Anmeldeliste!F63</f>
        <v>0</v>
      </c>
      <c r="F123" s="40"/>
      <c r="G123" s="43"/>
      <c r="H123" s="43"/>
      <c r="I123" s="44"/>
      <c r="J123" s="43"/>
      <c r="K123" s="43"/>
      <c r="L123" s="43"/>
      <c r="M123" s="43"/>
      <c r="N123" s="43"/>
      <c r="O123" s="21"/>
      <c r="U123" s="22"/>
      <c r="AA123" s="23"/>
      <c r="AG123" s="24"/>
      <c r="AM123" s="25"/>
      <c r="AP123" s="31">
        <f>IF(AT119=1,AS119,"")&amp;IF(AT120=1,AS120,"")</f>
      </c>
      <c r="AQ123" s="29"/>
      <c r="AR123" s="291"/>
      <c r="AS123" s="26"/>
      <c r="AY123" s="27">
        <f>AY120+1</f>
        <v>61</v>
      </c>
      <c r="AZ123" s="28">
        <f ca="1">IF(OR(MOD(ROW(),4)=1,MOD(ROW(),4)=2),"",INDIRECT("b"&amp;ROUND(ROW()/2+1.5,0)))</f>
        <v>0</v>
      </c>
      <c r="BA123" s="29"/>
      <c r="BB123" s="291"/>
      <c r="BC123" s="26"/>
      <c r="BF123" s="25">
        <f>BF107+1</f>
        <v>72</v>
      </c>
      <c r="BI123" s="24"/>
      <c r="BL123" s="23"/>
      <c r="BO123" s="22"/>
      <c r="BR123" s="21"/>
      <c r="BU123" s="20"/>
    </row>
    <row r="124" spans="1:73" ht="15" customHeight="1">
      <c r="A124" s="28">
        <v>122</v>
      </c>
      <c r="B124" s="119">
        <f>Anmeldeliste!F64</f>
        <v>0</v>
      </c>
      <c r="F124" s="40"/>
      <c r="G124" s="43"/>
      <c r="H124" s="43"/>
      <c r="I124" s="44"/>
      <c r="J124" s="43"/>
      <c r="K124" s="43"/>
      <c r="L124" s="43"/>
      <c r="M124" s="43"/>
      <c r="N124" s="43"/>
      <c r="O124" s="21"/>
      <c r="U124" s="22"/>
      <c r="AA124" s="23"/>
      <c r="AG124" s="24"/>
      <c r="AM124" s="25"/>
      <c r="AP124" s="31">
        <f>IF(AT127=1,AS127,"")&amp;IF(AT128=1,AS128,"")</f>
      </c>
      <c r="AQ124" s="29"/>
      <c r="AR124" s="292"/>
      <c r="AS124" s="26"/>
      <c r="AY124" s="27">
        <f>AY123+1</f>
        <v>62</v>
      </c>
      <c r="AZ124" s="28">
        <f ca="1">IF(OR(MOD(ROW(),4)=1,MOD(ROW(),4)=2),"",INDIRECT("b"&amp;ROUND(ROW()/2+1.5,0)))</f>
        <v>0</v>
      </c>
      <c r="BA124" s="29"/>
      <c r="BB124" s="292"/>
      <c r="BC124" s="26"/>
      <c r="BF124" s="25"/>
      <c r="BI124" s="24"/>
      <c r="BL124" s="23"/>
      <c r="BO124" s="22"/>
      <c r="BR124" s="21"/>
      <c r="BU124" s="20"/>
    </row>
    <row r="125" spans="1:73" ht="15" customHeight="1">
      <c r="A125" s="28">
        <v>123</v>
      </c>
      <c r="B125" s="119">
        <f>Anmeldeliste!F65</f>
        <v>0</v>
      </c>
      <c r="F125" s="40"/>
      <c r="G125" s="41"/>
      <c r="H125" s="41"/>
      <c r="I125" s="42"/>
      <c r="J125" s="41"/>
      <c r="K125" s="41"/>
      <c r="L125" s="41"/>
      <c r="M125" s="41"/>
      <c r="N125" s="41"/>
      <c r="O125" s="21"/>
      <c r="U125" s="22"/>
      <c r="AA125" s="23"/>
      <c r="AG125" s="24"/>
      <c r="AM125" s="31">
        <f>IF(AQ123=1,AP123,"")&amp;IF(AQ124=1,AP124,"")</f>
      </c>
      <c r="AN125" s="29"/>
      <c r="AO125" s="291"/>
      <c r="AS125" s="26"/>
      <c r="AV125" s="30">
        <f>IF(BA123=2,AZ123,"")&amp;IF(BA124=2,AZ124,"")</f>
      </c>
      <c r="AW125" s="29"/>
      <c r="AX125" s="291"/>
      <c r="BC125" s="30">
        <f>IF(BA123=1,AZ123,"")&amp;IF(BA124=1,AZ124,"")</f>
      </c>
      <c r="BD125" s="29"/>
      <c r="BE125" s="291"/>
      <c r="BF125" s="25"/>
      <c r="BI125" s="24"/>
      <c r="BL125" s="23"/>
      <c r="BO125" s="22"/>
      <c r="BR125" s="21"/>
      <c r="BU125" s="20"/>
    </row>
    <row r="126" spans="1:73" ht="15" customHeight="1">
      <c r="A126" s="104">
        <v>124</v>
      </c>
      <c r="B126" s="119">
        <f>Anmeldeliste!F66</f>
        <v>0</v>
      </c>
      <c r="F126" s="40"/>
      <c r="G126" s="43"/>
      <c r="H126" s="43"/>
      <c r="I126" s="44"/>
      <c r="J126" s="43"/>
      <c r="K126" s="43"/>
      <c r="L126" s="43"/>
      <c r="M126" s="43"/>
      <c r="N126" s="43"/>
      <c r="O126" s="21"/>
      <c r="U126" s="22"/>
      <c r="AA126" s="23"/>
      <c r="AG126" s="24"/>
      <c r="AM126" s="31">
        <f>IF(BG137=2,BF137,"")&amp;IF(BG138=2,BF138,"")</f>
      </c>
      <c r="AN126" s="29"/>
      <c r="AO126" s="292"/>
      <c r="AS126" s="26"/>
      <c r="AV126" s="30">
        <f>IF(BA127=2,AZ127,"")&amp;IF(BA128=2,AZ128,"")</f>
      </c>
      <c r="AW126" s="29"/>
      <c r="AX126" s="292"/>
      <c r="BC126" s="30">
        <f>IF(BA127=1,AZ127,"")&amp;IF(BA128=1,AZ128,"")</f>
      </c>
      <c r="BD126" s="29"/>
      <c r="BE126" s="292"/>
      <c r="BF126" s="25"/>
      <c r="BI126" s="24"/>
      <c r="BL126" s="23"/>
      <c r="BO126" s="22"/>
      <c r="BR126" s="21"/>
      <c r="BU126" s="20"/>
    </row>
    <row r="127" spans="1:73" ht="15" customHeight="1">
      <c r="A127" s="28">
        <v>125</v>
      </c>
      <c r="B127" s="119">
        <f>Anmeldeliste!F67</f>
        <v>0</v>
      </c>
      <c r="F127" s="40"/>
      <c r="G127" s="43"/>
      <c r="H127" s="43"/>
      <c r="I127" s="44"/>
      <c r="J127" s="43"/>
      <c r="K127" s="43"/>
      <c r="L127" s="43"/>
      <c r="M127" s="43"/>
      <c r="N127" s="43"/>
      <c r="O127" s="21"/>
      <c r="U127" s="22"/>
      <c r="AA127" s="23"/>
      <c r="AG127" s="24"/>
      <c r="AM127" s="25">
        <f>AM111-1</f>
        <v>73</v>
      </c>
      <c r="AS127" s="30">
        <f>IF(AW125=1,AV125,"")&amp;IF(AW126=1,AV126,"")</f>
      </c>
      <c r="AT127" s="29"/>
      <c r="AU127" s="291"/>
      <c r="AY127" s="27">
        <f>AY124+1</f>
        <v>63</v>
      </c>
      <c r="AZ127" s="28">
        <f ca="1">IF(OR(MOD(ROW(),4)=1,MOD(ROW(),4)=2),"",INDIRECT("b"&amp;ROUND(ROW()/2+1.5,0)))</f>
        <v>0</v>
      </c>
      <c r="BA127" s="29"/>
      <c r="BB127" s="291"/>
      <c r="BC127" s="26">
        <f>BC119+1</f>
        <v>16</v>
      </c>
      <c r="BF127" s="25"/>
      <c r="BI127" s="24"/>
      <c r="BL127" s="23"/>
      <c r="BO127" s="22"/>
      <c r="BR127" s="21"/>
      <c r="BU127" s="20"/>
    </row>
    <row r="128" spans="1:73" ht="15" customHeight="1">
      <c r="A128" s="28">
        <v>126</v>
      </c>
      <c r="B128" s="119">
        <f>Anmeldeliste!F68</f>
        <v>0</v>
      </c>
      <c r="F128" s="40"/>
      <c r="G128" s="43"/>
      <c r="H128" s="43"/>
      <c r="I128" s="44"/>
      <c r="J128" s="43"/>
      <c r="K128" s="43"/>
      <c r="L128" s="43"/>
      <c r="M128" s="43"/>
      <c r="N128" s="43"/>
      <c r="O128" s="21"/>
      <c r="U128" s="22"/>
      <c r="AA128" s="23"/>
      <c r="AG128" s="24"/>
      <c r="AM128" s="25"/>
      <c r="AS128" s="30">
        <f>IF(BD389=2,BC389,"")&amp;IF(BD390=2,BC390,"")</f>
      </c>
      <c r="AT128" s="29"/>
      <c r="AU128" s="292"/>
      <c r="AY128" s="27">
        <f>AY127+1</f>
        <v>64</v>
      </c>
      <c r="AZ128" s="28">
        <f ca="1">IF(OR(MOD(ROW(),4)=1,MOD(ROW(),4)=2),"",INDIRECT("b"&amp;ROUND(ROW()/2+1.5,0)))</f>
        <v>0</v>
      </c>
      <c r="BA128" s="29"/>
      <c r="BB128" s="292"/>
      <c r="BC128" s="26"/>
      <c r="BF128" s="25"/>
      <c r="BI128" s="24"/>
      <c r="BL128" s="23"/>
      <c r="BO128" s="22"/>
      <c r="BR128" s="21"/>
      <c r="BU128" s="20"/>
    </row>
    <row r="129" spans="1:73" ht="15" customHeight="1">
      <c r="A129" s="104">
        <v>127</v>
      </c>
      <c r="B129" s="119">
        <f>Anmeldeliste!F69</f>
        <v>0</v>
      </c>
      <c r="F129" s="40"/>
      <c r="G129" s="43"/>
      <c r="H129" s="43"/>
      <c r="I129" s="44"/>
      <c r="J129" s="43"/>
      <c r="K129" s="43"/>
      <c r="L129" s="43"/>
      <c r="M129" s="43"/>
      <c r="N129" s="43"/>
      <c r="O129" s="21"/>
      <c r="U129" s="22"/>
      <c r="AA129" s="23"/>
      <c r="AG129" s="24"/>
      <c r="AM129" s="25"/>
      <c r="AS129" s="26">
        <f>AS121-1</f>
        <v>49</v>
      </c>
      <c r="BC129" s="26"/>
      <c r="BF129" s="25"/>
      <c r="BI129" s="24"/>
      <c r="BL129" s="23"/>
      <c r="BO129" s="22"/>
      <c r="BR129" s="45">
        <f>IF(BP65=1,BO65,"")&amp;IF(BP66=1,BO66,"")</f>
      </c>
      <c r="BS129" s="29"/>
      <c r="BT129" s="291"/>
      <c r="BU129" s="20"/>
    </row>
    <row r="130" spans="1:73" ht="15" customHeight="1">
      <c r="A130" s="28">
        <v>128</v>
      </c>
      <c r="B130" s="119">
        <f>Anmeldeliste!F70</f>
        <v>0</v>
      </c>
      <c r="F130" s="40"/>
      <c r="G130" s="40"/>
      <c r="H130" s="40"/>
      <c r="I130" s="46"/>
      <c r="J130" s="40"/>
      <c r="K130" s="40"/>
      <c r="L130" s="40"/>
      <c r="M130" s="40"/>
      <c r="N130" s="40"/>
      <c r="O130" s="21"/>
      <c r="U130" s="22"/>
      <c r="AA130" s="23"/>
      <c r="AG130" s="24"/>
      <c r="AM130" s="25"/>
      <c r="AS130" s="26"/>
      <c r="BC130" s="26"/>
      <c r="BF130" s="25"/>
      <c r="BI130" s="24"/>
      <c r="BL130" s="23"/>
      <c r="BO130" s="22"/>
      <c r="BR130" s="45">
        <f>IF(BP193=1,BO193,"")&amp;IF(BP194=1,BO194,"")</f>
      </c>
      <c r="BS130" s="29"/>
      <c r="BT130" s="292"/>
      <c r="BU130" s="20"/>
    </row>
    <row r="131" spans="1:73" ht="15" customHeight="1">
      <c r="A131" s="28">
        <v>129</v>
      </c>
      <c r="B131" s="119">
        <f>Anmeldeliste!B74</f>
        <v>0</v>
      </c>
      <c r="I131" s="20"/>
      <c r="O131" s="21"/>
      <c r="U131" s="22"/>
      <c r="AA131" s="23"/>
      <c r="AG131" s="24"/>
      <c r="AM131" s="25"/>
      <c r="AS131" s="26"/>
      <c r="AY131" s="27">
        <f>AY128+1</f>
        <v>65</v>
      </c>
      <c r="AZ131" s="28">
        <f ca="1">IF(OR(MOD(ROW(),4)=1,MOD(ROW(),4)=2),"",INDIRECT("b"&amp;ROUND(ROW()/2+1.5,0)))</f>
        <v>0</v>
      </c>
      <c r="BA131" s="29"/>
      <c r="BB131" s="291"/>
      <c r="BC131" s="26"/>
      <c r="BF131" s="25"/>
      <c r="BI131" s="24"/>
      <c r="BL131" s="23"/>
      <c r="BO131" s="22"/>
      <c r="BR131" s="21">
        <v>125</v>
      </c>
      <c r="BU131" s="20"/>
    </row>
    <row r="132" spans="1:73" ht="15" customHeight="1">
      <c r="A132" s="104">
        <v>130</v>
      </c>
      <c r="B132" s="119">
        <f>Anmeldeliste!B75</f>
        <v>0</v>
      </c>
      <c r="I132" s="20"/>
      <c r="O132" s="21"/>
      <c r="U132" s="22"/>
      <c r="AA132" s="23"/>
      <c r="AG132" s="24"/>
      <c r="AM132" s="25"/>
      <c r="AS132" s="26"/>
      <c r="AY132" s="27">
        <f>AY131+1</f>
        <v>66</v>
      </c>
      <c r="AZ132" s="28">
        <f ca="1">IF(OR(MOD(ROW(),4)=1,MOD(ROW(),4)=2),"",INDIRECT("b"&amp;ROUND(ROW()/2+1.5,0)))</f>
        <v>0</v>
      </c>
      <c r="BA132" s="29"/>
      <c r="BB132" s="292"/>
      <c r="BC132" s="26"/>
      <c r="BF132" s="25"/>
      <c r="BI132" s="24"/>
      <c r="BL132" s="23"/>
      <c r="BO132" s="22"/>
      <c r="BR132" s="21"/>
      <c r="BU132" s="20"/>
    </row>
    <row r="133" spans="1:73" ht="15" customHeight="1">
      <c r="A133" s="28">
        <v>131</v>
      </c>
      <c r="B133" s="119">
        <f>Anmeldeliste!B76</f>
        <v>0</v>
      </c>
      <c r="I133" s="20"/>
      <c r="O133" s="21"/>
      <c r="U133" s="22"/>
      <c r="AA133" s="23"/>
      <c r="AG133" s="24"/>
      <c r="AM133" s="25"/>
      <c r="AS133" s="26"/>
      <c r="AV133" s="30">
        <f>IF(BA131=2,AZ131,"")&amp;IF(BA132=2,AZ132,"")</f>
      </c>
      <c r="AW133" s="29"/>
      <c r="AX133" s="291"/>
      <c r="BC133" s="30">
        <f>IF(BA131=1,AZ131,"")&amp;IF(BA132=1,AZ132,"")</f>
      </c>
      <c r="BD133" s="29"/>
      <c r="BE133" s="291"/>
      <c r="BF133" s="25"/>
      <c r="BI133" s="24"/>
      <c r="BL133" s="23"/>
      <c r="BO133" s="22"/>
      <c r="BR133" s="21"/>
      <c r="BU133" s="20"/>
    </row>
    <row r="134" spans="1:73" ht="15" customHeight="1">
      <c r="A134" s="28">
        <v>132</v>
      </c>
      <c r="B134" s="119">
        <f>Anmeldeliste!B77</f>
        <v>0</v>
      </c>
      <c r="I134" s="20"/>
      <c r="O134" s="21"/>
      <c r="R134" s="45">
        <f>IF(V74=1,U74,"")&amp;IF(V75=1,U75,"")</f>
      </c>
      <c r="S134" s="29"/>
      <c r="T134" s="291"/>
      <c r="U134" s="22"/>
      <c r="AA134" s="23"/>
      <c r="AG134" s="24"/>
      <c r="AM134" s="25"/>
      <c r="AS134" s="26"/>
      <c r="AV134" s="30">
        <f>IF(BA135=2,AZ135,"")&amp;IF(BA136=2,AZ136,"")</f>
      </c>
      <c r="AW134" s="29"/>
      <c r="AX134" s="292"/>
      <c r="BC134" s="30">
        <f>IF(BA135=1,AZ135,"")&amp;IF(BA136=1,AZ136,"")</f>
      </c>
      <c r="BD134" s="29"/>
      <c r="BE134" s="292"/>
      <c r="BF134" s="25"/>
      <c r="BI134" s="24"/>
      <c r="BL134" s="23"/>
      <c r="BO134" s="22"/>
      <c r="BR134" s="21"/>
      <c r="BU134" s="20"/>
    </row>
    <row r="135" spans="1:73" ht="15" customHeight="1">
      <c r="A135" s="104">
        <v>133</v>
      </c>
      <c r="B135" s="119">
        <f>Anmeldeliste!B78</f>
        <v>0</v>
      </c>
      <c r="I135" s="20"/>
      <c r="O135" s="21"/>
      <c r="R135" s="45">
        <f>IF(V202=1,U202,"")&amp;IF(V203=1,U203,"")</f>
      </c>
      <c r="S135" s="29"/>
      <c r="T135" s="292"/>
      <c r="U135" s="22"/>
      <c r="AA135" s="23"/>
      <c r="AG135" s="24"/>
      <c r="AM135" s="25"/>
      <c r="AS135" s="30">
        <f>IF(AW133=1,AV133,"")&amp;IF(AW134=1,AV134,"")</f>
      </c>
      <c r="AT135" s="29"/>
      <c r="AU135" s="291"/>
      <c r="AY135" s="27">
        <f>AY132+1</f>
        <v>67</v>
      </c>
      <c r="AZ135" s="28">
        <f ca="1">IF(OR(MOD(ROW(),4)=1,MOD(ROW(),4)=2),"",INDIRECT("b"&amp;ROUND(ROW()/2+1.5,0)))</f>
        <v>0</v>
      </c>
      <c r="BA135" s="29"/>
      <c r="BB135" s="291"/>
      <c r="BC135" s="26">
        <f>BC127+1</f>
        <v>17</v>
      </c>
      <c r="BF135" s="25"/>
      <c r="BI135" s="24"/>
      <c r="BL135" s="23"/>
      <c r="BO135" s="22"/>
      <c r="BR135" s="21"/>
      <c r="BU135" s="20"/>
    </row>
    <row r="136" spans="1:73" ht="15" customHeight="1">
      <c r="A136" s="28">
        <v>134</v>
      </c>
      <c r="B136" s="119">
        <f>Anmeldeliste!B79</f>
        <v>0</v>
      </c>
      <c r="I136" s="20"/>
      <c r="O136" s="45">
        <f>IF(S134=1,R134,"")&amp;IF(S135=1,R135,"")</f>
      </c>
      <c r="P136" s="29"/>
      <c r="Q136" s="291"/>
      <c r="U136" s="22"/>
      <c r="AA136" s="23"/>
      <c r="AG136" s="24"/>
      <c r="AM136" s="25"/>
      <c r="AS136" s="30">
        <f>IF(BD381=2,BC381,"")&amp;IF(BD382=2,BC382,"")</f>
      </c>
      <c r="AT136" s="29"/>
      <c r="AU136" s="292"/>
      <c r="AY136" s="27">
        <f>AY135+1</f>
        <v>68</v>
      </c>
      <c r="AZ136" s="28">
        <f ca="1">IF(OR(MOD(ROW(),4)=1,MOD(ROW(),4)=2),"",INDIRECT("b"&amp;ROUND(ROW()/2+1.5,0)))</f>
        <v>0</v>
      </c>
      <c r="BA136" s="29"/>
      <c r="BB136" s="292"/>
      <c r="BC136" s="26"/>
      <c r="BF136" s="25"/>
      <c r="BI136" s="24"/>
      <c r="BL136" s="23"/>
      <c r="BO136" s="22"/>
      <c r="BR136" s="21"/>
      <c r="BU136" s="20"/>
    </row>
    <row r="137" spans="1:73" ht="15" customHeight="1">
      <c r="A137" s="28">
        <v>135</v>
      </c>
      <c r="B137" s="119">
        <f>Anmeldeliste!B80</f>
        <v>0</v>
      </c>
      <c r="I137" s="20"/>
      <c r="O137" s="45">
        <f>IF(BS385=2,BR385,"")&amp;IF(BS386=2,BR386,"")</f>
      </c>
      <c r="P137" s="29"/>
      <c r="Q137" s="292"/>
      <c r="U137" s="22"/>
      <c r="AA137" s="23"/>
      <c r="AG137" s="24"/>
      <c r="AM137" s="25"/>
      <c r="AS137" s="26">
        <f>AS129-1</f>
        <v>48</v>
      </c>
      <c r="BC137" s="26"/>
      <c r="BF137" s="31">
        <f>IF(BD133=1,BC133,"")&amp;IF(BD134=1,BC134,"")</f>
      </c>
      <c r="BG137" s="29"/>
      <c r="BH137" s="291"/>
      <c r="BI137" s="24"/>
      <c r="BL137" s="23"/>
      <c r="BO137" s="22"/>
      <c r="BR137" s="21"/>
      <c r="BU137" s="20"/>
    </row>
    <row r="138" spans="1:73" ht="15" customHeight="1">
      <c r="A138" s="104">
        <v>136</v>
      </c>
      <c r="B138" s="119">
        <f>Anmeldeliste!B81</f>
        <v>0</v>
      </c>
      <c r="I138" s="20"/>
      <c r="O138" s="21">
        <v>126</v>
      </c>
      <c r="U138" s="22"/>
      <c r="AA138" s="23"/>
      <c r="AG138" s="24"/>
      <c r="AM138" s="25"/>
      <c r="AS138" s="26"/>
      <c r="BC138" s="26"/>
      <c r="BF138" s="31">
        <f>IF(BD141=1,BC141,"")&amp;IF(BD142=1,BC142,"")</f>
      </c>
      <c r="BG138" s="29"/>
      <c r="BH138" s="292"/>
      <c r="BI138" s="24"/>
      <c r="BL138" s="23"/>
      <c r="BO138" s="22"/>
      <c r="BR138" s="21"/>
      <c r="BU138" s="20"/>
    </row>
    <row r="139" spans="1:73" ht="15" customHeight="1">
      <c r="A139" s="28">
        <v>137</v>
      </c>
      <c r="B139" s="119">
        <f>Anmeldeliste!B82</f>
        <v>0</v>
      </c>
      <c r="I139" s="20"/>
      <c r="O139" s="21"/>
      <c r="U139" s="22"/>
      <c r="AA139" s="23"/>
      <c r="AG139" s="24"/>
      <c r="AM139" s="25"/>
      <c r="AP139" s="31">
        <f>IF(AT135=1,AS135,"")&amp;IF(AT136=1,AS136,"")</f>
      </c>
      <c r="AQ139" s="29"/>
      <c r="AR139" s="291"/>
      <c r="AS139" s="26"/>
      <c r="AY139" s="27">
        <f>AY136+1</f>
        <v>69</v>
      </c>
      <c r="AZ139" s="28">
        <f ca="1">IF(OR(MOD(ROW(),4)=1,MOD(ROW(),4)=2),"",INDIRECT("b"&amp;ROUND(ROW()/2+1.5,0)))</f>
        <v>0</v>
      </c>
      <c r="BA139" s="29"/>
      <c r="BB139" s="291"/>
      <c r="BC139" s="26"/>
      <c r="BF139" s="25">
        <f>BF123+1</f>
        <v>73</v>
      </c>
      <c r="BI139" s="24"/>
      <c r="BL139" s="23"/>
      <c r="BO139" s="22"/>
      <c r="BR139" s="21"/>
      <c r="BU139" s="20"/>
    </row>
    <row r="140" spans="1:73" ht="15" customHeight="1">
      <c r="A140" s="28">
        <v>138</v>
      </c>
      <c r="B140" s="119">
        <f>Anmeldeliste!B83</f>
        <v>0</v>
      </c>
      <c r="I140" s="20"/>
      <c r="O140" s="21"/>
      <c r="U140" s="22"/>
      <c r="AA140" s="23"/>
      <c r="AG140" s="24"/>
      <c r="AM140" s="25"/>
      <c r="AP140" s="31">
        <f>IF(AT143=1,AS143,"")&amp;IF(AT144=1,AS144,"")</f>
      </c>
      <c r="AQ140" s="29"/>
      <c r="AR140" s="292"/>
      <c r="AS140" s="26"/>
      <c r="AY140" s="27">
        <f>AY139+1</f>
        <v>70</v>
      </c>
      <c r="AZ140" s="28">
        <f ca="1">IF(OR(MOD(ROW(),4)=1,MOD(ROW(),4)=2),"",INDIRECT("b"&amp;ROUND(ROW()/2+1.5,0)))</f>
        <v>0</v>
      </c>
      <c r="BA140" s="29"/>
      <c r="BB140" s="292"/>
      <c r="BC140" s="26"/>
      <c r="BF140" s="25"/>
      <c r="BI140" s="24"/>
      <c r="BL140" s="23"/>
      <c r="BO140" s="22"/>
      <c r="BR140" s="21"/>
      <c r="BU140" s="20"/>
    </row>
    <row r="141" spans="1:73" ht="15" customHeight="1">
      <c r="A141" s="104">
        <v>139</v>
      </c>
      <c r="B141" s="119">
        <f>Anmeldeliste!B84</f>
        <v>0</v>
      </c>
      <c r="I141" s="20"/>
      <c r="O141" s="21"/>
      <c r="U141" s="22"/>
      <c r="AA141" s="23"/>
      <c r="AG141" s="24"/>
      <c r="AM141" s="31">
        <f>IF(AQ139=1,AP139,"")&amp;IF(AQ140=1,AP140,"")</f>
      </c>
      <c r="AN141" s="29"/>
      <c r="AO141" s="291"/>
      <c r="AP141" s="25"/>
      <c r="AS141" s="26"/>
      <c r="AV141" s="30">
        <f>IF(BA139=2,AZ139,"")&amp;IF(BA140=2,AZ140,"")</f>
      </c>
      <c r="AW141" s="29"/>
      <c r="AX141" s="291"/>
      <c r="BC141" s="30">
        <f>IF(BA139=1,AZ139,"")&amp;IF(BA140=1,AZ140,"")</f>
      </c>
      <c r="BD141" s="29"/>
      <c r="BE141" s="291"/>
      <c r="BF141" s="25"/>
      <c r="BI141" s="24"/>
      <c r="BL141" s="23"/>
      <c r="BO141" s="22"/>
      <c r="BR141" s="21"/>
      <c r="BU141" s="20"/>
    </row>
    <row r="142" spans="1:73" ht="15" customHeight="1">
      <c r="A142" s="28">
        <v>140</v>
      </c>
      <c r="B142" s="119">
        <f>Anmeldeliste!B85</f>
        <v>0</v>
      </c>
      <c r="I142" s="20"/>
      <c r="O142" s="21"/>
      <c r="U142" s="22"/>
      <c r="AA142" s="23"/>
      <c r="AG142" s="24"/>
      <c r="AM142" s="31">
        <f>IF(BG121=2,BF121,"")&amp;IF(BG122=2,BF122,"")</f>
      </c>
      <c r="AN142" s="29"/>
      <c r="AO142" s="292"/>
      <c r="AS142" s="26"/>
      <c r="AV142" s="30">
        <f>IF(BA143=2,AZ143,"")&amp;IF(BA144=2,AZ144,"")</f>
      </c>
      <c r="AW142" s="29"/>
      <c r="AX142" s="292"/>
      <c r="BC142" s="30">
        <f>IF(BA143=1,AZ143,"")&amp;IF(BA144=1,AZ144,"")</f>
      </c>
      <c r="BD142" s="29"/>
      <c r="BE142" s="292"/>
      <c r="BF142" s="25"/>
      <c r="BI142" s="24"/>
      <c r="BL142" s="23"/>
      <c r="BO142" s="22"/>
      <c r="BR142" s="21"/>
      <c r="BU142" s="20"/>
    </row>
    <row r="143" spans="1:73" ht="15" customHeight="1">
      <c r="A143" s="28">
        <v>141</v>
      </c>
      <c r="B143" s="119">
        <f>Anmeldeliste!B86</f>
        <v>0</v>
      </c>
      <c r="I143" s="20"/>
      <c r="O143" s="21"/>
      <c r="U143" s="22"/>
      <c r="AA143" s="23"/>
      <c r="AG143" s="24"/>
      <c r="AM143" s="25">
        <f>AM127-1</f>
        <v>72</v>
      </c>
      <c r="AS143" s="30">
        <f>IF(AW141=1,AV141,"")&amp;IF(AW142=1,AV142,"")</f>
      </c>
      <c r="AT143" s="29"/>
      <c r="AU143" s="291"/>
      <c r="AY143" s="27">
        <f>AY140+1</f>
        <v>71</v>
      </c>
      <c r="AZ143" s="28">
        <f ca="1">IF(OR(MOD(ROW(),4)=1,MOD(ROW(),4)=2),"",INDIRECT("b"&amp;ROUND(ROW()/2+1.5,0)))</f>
        <v>0</v>
      </c>
      <c r="BA143" s="29"/>
      <c r="BB143" s="291"/>
      <c r="BC143" s="26">
        <f>BC135+1</f>
        <v>18</v>
      </c>
      <c r="BF143" s="25"/>
      <c r="BI143" s="24"/>
      <c r="BL143" s="23"/>
      <c r="BO143" s="22"/>
      <c r="BR143" s="21"/>
      <c r="BU143" s="20"/>
    </row>
    <row r="144" spans="1:73" ht="15" customHeight="1">
      <c r="A144" s="104">
        <v>142</v>
      </c>
      <c r="B144" s="119">
        <f>Anmeldeliste!B87</f>
        <v>0</v>
      </c>
      <c r="I144" s="20"/>
      <c r="O144" s="21"/>
      <c r="U144" s="22"/>
      <c r="AA144" s="23"/>
      <c r="AG144" s="24"/>
      <c r="AM144" s="25"/>
      <c r="AS144" s="30">
        <f>IF(BD373=2,BC373,"")&amp;IF(BD374=2,BC374,"")</f>
      </c>
      <c r="AT144" s="29"/>
      <c r="AU144" s="292"/>
      <c r="AY144" s="27">
        <f>AY143+1</f>
        <v>72</v>
      </c>
      <c r="AZ144" s="28">
        <f ca="1">IF(OR(MOD(ROW(),4)=1,MOD(ROW(),4)=2),"",INDIRECT("b"&amp;ROUND(ROW()/2+1.5,0)))</f>
        <v>0</v>
      </c>
      <c r="BA144" s="29"/>
      <c r="BB144" s="292"/>
      <c r="BC144" s="26"/>
      <c r="BF144" s="25"/>
      <c r="BI144" s="24"/>
      <c r="BL144" s="23"/>
      <c r="BO144" s="22"/>
      <c r="BR144" s="21"/>
      <c r="BU144" s="20"/>
    </row>
    <row r="145" spans="1:73" ht="15" customHeight="1">
      <c r="A145" s="28">
        <v>143</v>
      </c>
      <c r="B145" s="119">
        <f>Anmeldeliste!B88</f>
        <v>0</v>
      </c>
      <c r="I145" s="20"/>
      <c r="O145" s="21"/>
      <c r="U145" s="22"/>
      <c r="AA145" s="23"/>
      <c r="AG145" s="24"/>
      <c r="AM145" s="25"/>
      <c r="AS145" s="26">
        <f>AS137-1</f>
        <v>47</v>
      </c>
      <c r="BC145" s="26"/>
      <c r="BF145" s="25"/>
      <c r="BI145" s="33">
        <f>IF(BG137=1,BF137,"")&amp;IF(BG138=1,BF138,"")</f>
      </c>
      <c r="BJ145" s="29"/>
      <c r="BK145" s="291"/>
      <c r="BL145" s="23"/>
      <c r="BO145" s="22"/>
      <c r="BR145" s="21"/>
      <c r="BU145" s="20"/>
    </row>
    <row r="146" spans="1:73" ht="15" customHeight="1">
      <c r="A146" s="28">
        <v>144</v>
      </c>
      <c r="B146" s="119">
        <f>Anmeldeliste!B89</f>
        <v>0</v>
      </c>
      <c r="I146" s="20"/>
      <c r="O146" s="21"/>
      <c r="U146" s="22"/>
      <c r="AA146" s="23"/>
      <c r="AG146" s="24"/>
      <c r="AM146" s="25"/>
      <c r="AS146" s="26"/>
      <c r="BC146" s="26"/>
      <c r="BF146" s="25"/>
      <c r="BI146" s="33">
        <f>IF(BG153=1,BF153,"")&amp;IF(BG154=1,BF154,"")</f>
      </c>
      <c r="BJ146" s="29"/>
      <c r="BK146" s="292"/>
      <c r="BL146" s="23"/>
      <c r="BO146" s="22"/>
      <c r="BR146" s="21"/>
      <c r="BU146" s="20"/>
    </row>
    <row r="147" spans="1:73" ht="15" customHeight="1">
      <c r="A147" s="104">
        <v>145</v>
      </c>
      <c r="B147" s="119">
        <f>Anmeldeliste!B90</f>
        <v>0</v>
      </c>
      <c r="I147" s="20"/>
      <c r="O147" s="21"/>
      <c r="U147" s="22"/>
      <c r="AA147" s="23"/>
      <c r="AG147" s="24"/>
      <c r="AM147" s="25"/>
      <c r="AS147" s="26"/>
      <c r="AY147" s="27">
        <f>AY144+1</f>
        <v>73</v>
      </c>
      <c r="AZ147" s="28">
        <f ca="1">IF(OR(MOD(ROW(),4)=1,MOD(ROW(),4)=2),"",INDIRECT("b"&amp;ROUND(ROW()/2+1.5,0)))</f>
        <v>0</v>
      </c>
      <c r="BA147" s="29"/>
      <c r="BB147" s="291"/>
      <c r="BC147" s="26"/>
      <c r="BF147" s="25"/>
      <c r="BI147" s="24">
        <f>BI115+1</f>
        <v>101</v>
      </c>
      <c r="BL147" s="23"/>
      <c r="BO147" s="22"/>
      <c r="BR147" s="21"/>
      <c r="BU147" s="20"/>
    </row>
    <row r="148" spans="1:73" ht="15" customHeight="1">
      <c r="A148" s="28">
        <v>146</v>
      </c>
      <c r="B148" s="119">
        <f>Anmeldeliste!B91</f>
        <v>0</v>
      </c>
      <c r="I148" s="20"/>
      <c r="O148" s="21"/>
      <c r="U148" s="22"/>
      <c r="AA148" s="23"/>
      <c r="AG148" s="24"/>
      <c r="AM148" s="25"/>
      <c r="AS148" s="26"/>
      <c r="AY148" s="27">
        <f>AY147+1</f>
        <v>74</v>
      </c>
      <c r="AZ148" s="28">
        <f ca="1">IF(OR(MOD(ROW(),4)=1,MOD(ROW(),4)=2),"",INDIRECT("b"&amp;ROUND(ROW()/2+1.5,0)))</f>
        <v>0</v>
      </c>
      <c r="BA148" s="29"/>
      <c r="BB148" s="292"/>
      <c r="BC148" s="26"/>
      <c r="BF148" s="25"/>
      <c r="BI148" s="24"/>
      <c r="BL148" s="23"/>
      <c r="BO148" s="22"/>
      <c r="BR148" s="21"/>
      <c r="BU148" s="20"/>
    </row>
    <row r="149" spans="1:73" ht="15" customHeight="1">
      <c r="A149" s="28">
        <v>147</v>
      </c>
      <c r="B149" s="119">
        <f>Anmeldeliste!B92</f>
        <v>0</v>
      </c>
      <c r="I149" s="20"/>
      <c r="O149" s="21"/>
      <c r="U149" s="22"/>
      <c r="AA149" s="23"/>
      <c r="AG149" s="24"/>
      <c r="AJ149" s="33">
        <f>IF(AN141=1,AM141,"")&amp;IF(AN142=1,AM142,"")</f>
      </c>
      <c r="AK149" s="29"/>
      <c r="AL149" s="291"/>
      <c r="AM149" s="25"/>
      <c r="AS149" s="26"/>
      <c r="AV149" s="30">
        <f>IF(BA147=2,AZ147,"")&amp;IF(BA148=2,AZ148,"")</f>
      </c>
      <c r="AW149" s="29"/>
      <c r="AX149" s="291"/>
      <c r="BC149" s="30">
        <f>IF(BA147=1,AZ147,"")&amp;IF(BA148=1,AZ148,"")</f>
      </c>
      <c r="BD149" s="29"/>
      <c r="BE149" s="291"/>
      <c r="BF149" s="25"/>
      <c r="BI149" s="24"/>
      <c r="BL149" s="23"/>
      <c r="BO149" s="22"/>
      <c r="BR149" s="21"/>
      <c r="BU149" s="20"/>
    </row>
    <row r="150" spans="1:73" ht="15" customHeight="1">
      <c r="A150" s="104">
        <v>148</v>
      </c>
      <c r="B150" s="119">
        <f>Anmeldeliste!B93</f>
        <v>0</v>
      </c>
      <c r="I150" s="20"/>
      <c r="O150" s="21"/>
      <c r="U150" s="22"/>
      <c r="AA150" s="23"/>
      <c r="AG150" s="24"/>
      <c r="AJ150" s="33">
        <f>IF(AN157=1,AM157,"")&amp;IF(AN158=1,AM158,"")</f>
      </c>
      <c r="AK150" s="29"/>
      <c r="AL150" s="292"/>
      <c r="AM150" s="25"/>
      <c r="AS150" s="26"/>
      <c r="AV150" s="30">
        <f>IF(BA151=2,AZ151,"")&amp;IF(BA152=2,AZ152,"")</f>
      </c>
      <c r="AW150" s="29"/>
      <c r="AX150" s="292"/>
      <c r="BC150" s="30">
        <f>IF(BA151=1,AZ151,"")&amp;IF(BA152=1,AZ152,"")</f>
      </c>
      <c r="BD150" s="29"/>
      <c r="BE150" s="292"/>
      <c r="BF150" s="25"/>
      <c r="BI150" s="24"/>
      <c r="BL150" s="23"/>
      <c r="BO150" s="22"/>
      <c r="BR150" s="21"/>
      <c r="BU150" s="20"/>
    </row>
    <row r="151" spans="1:73" ht="15" customHeight="1">
      <c r="A151" s="28">
        <v>149</v>
      </c>
      <c r="B151" s="119">
        <f>Anmeldeliste!B94</f>
        <v>0</v>
      </c>
      <c r="I151" s="20"/>
      <c r="O151" s="21"/>
      <c r="U151" s="22"/>
      <c r="AA151" s="23"/>
      <c r="AG151" s="33">
        <f>IF(AK149=1,AJ149,"")&amp;IF(AK150=1,AJ150,"")</f>
      </c>
      <c r="AH151" s="29"/>
      <c r="AI151" s="291"/>
      <c r="AM151" s="25"/>
      <c r="AS151" s="30">
        <f>IF(AW149=1,AV149,"")&amp;IF(AW150=1,AV150,"")</f>
      </c>
      <c r="AT151" s="29"/>
      <c r="AU151" s="291"/>
      <c r="AY151" s="27">
        <f>AY148+1</f>
        <v>75</v>
      </c>
      <c r="AZ151" s="28">
        <f ca="1">IF(OR(MOD(ROW(),4)=1,MOD(ROW(),4)=2),"",INDIRECT("b"&amp;ROUND(ROW()/2+1.5,0)))</f>
        <v>0</v>
      </c>
      <c r="BA151" s="29"/>
      <c r="BB151" s="291"/>
      <c r="BC151" s="26">
        <f>BC143+1</f>
        <v>19</v>
      </c>
      <c r="BF151" s="25"/>
      <c r="BI151" s="24"/>
      <c r="BL151" s="23"/>
      <c r="BO151" s="22"/>
      <c r="BR151" s="21"/>
      <c r="BU151" s="20"/>
    </row>
    <row r="152" spans="1:73" ht="15" customHeight="1">
      <c r="A152" s="28">
        <v>150</v>
      </c>
      <c r="B152" s="119">
        <f>Anmeldeliste!B95</f>
        <v>0</v>
      </c>
      <c r="I152" s="20"/>
      <c r="O152" s="21"/>
      <c r="U152" s="22"/>
      <c r="AA152" s="23"/>
      <c r="AG152" s="33">
        <f>IF(BJ369=2,BI369,"")&amp;IF(BJ370=2,BI370,"")</f>
      </c>
      <c r="AH152" s="29"/>
      <c r="AI152" s="292"/>
      <c r="AM152" s="25"/>
      <c r="AS152" s="30">
        <f>IF(BD365=2,BC365,"")&amp;IF(BD366=2,BC366,"")</f>
      </c>
      <c r="AT152" s="29"/>
      <c r="AU152" s="292"/>
      <c r="AY152" s="27">
        <f>AY151+1</f>
        <v>76</v>
      </c>
      <c r="AZ152" s="28">
        <f ca="1">IF(OR(MOD(ROW(),4)=1,MOD(ROW(),4)=2),"",INDIRECT("b"&amp;ROUND(ROW()/2+1.5,0)))</f>
        <v>0</v>
      </c>
      <c r="BA152" s="29"/>
      <c r="BB152" s="292"/>
      <c r="BC152" s="26"/>
      <c r="BF152" s="25"/>
      <c r="BI152" s="24"/>
      <c r="BL152" s="23"/>
      <c r="BO152" s="22"/>
      <c r="BR152" s="21"/>
      <c r="BU152" s="20"/>
    </row>
    <row r="153" spans="1:73" ht="15" customHeight="1">
      <c r="A153" s="104">
        <v>151</v>
      </c>
      <c r="B153" s="119">
        <f>Anmeldeliste!B96</f>
        <v>0</v>
      </c>
      <c r="I153" s="20"/>
      <c r="O153" s="21"/>
      <c r="U153" s="22"/>
      <c r="AA153" s="23"/>
      <c r="AG153" s="24">
        <f>AG121-1</f>
        <v>108</v>
      </c>
      <c r="AM153" s="25"/>
      <c r="AS153" s="26">
        <f>AS145-1</f>
        <v>46</v>
      </c>
      <c r="BC153" s="26"/>
      <c r="BF153" s="31">
        <f>IF(BD149=1,BC149,"")&amp;IF(BD150=1,BC150,"")</f>
      </c>
      <c r="BG153" s="29"/>
      <c r="BH153" s="291"/>
      <c r="BI153" s="24"/>
      <c r="BL153" s="23"/>
      <c r="BO153" s="22"/>
      <c r="BR153" s="21"/>
      <c r="BU153" s="20"/>
    </row>
    <row r="154" spans="1:73" ht="15" customHeight="1">
      <c r="A154" s="28">
        <v>152</v>
      </c>
      <c r="B154" s="119">
        <f>Anmeldeliste!B97</f>
        <v>0</v>
      </c>
      <c r="I154" s="20"/>
      <c r="O154" s="21"/>
      <c r="U154" s="22"/>
      <c r="AA154" s="23"/>
      <c r="AG154" s="24"/>
      <c r="AM154" s="25"/>
      <c r="AS154" s="26"/>
      <c r="BA154" s="36"/>
      <c r="BC154" s="26"/>
      <c r="BF154" s="31">
        <f>IF(BD157=1,BC157,"")&amp;IF(BD158=1,BC158,"")</f>
      </c>
      <c r="BG154" s="29"/>
      <c r="BH154" s="292"/>
      <c r="BI154" s="24"/>
      <c r="BL154" s="23"/>
      <c r="BO154" s="22"/>
      <c r="BR154" s="21"/>
      <c r="BU154" s="20"/>
    </row>
    <row r="155" spans="1:73" ht="15" customHeight="1">
      <c r="A155" s="28">
        <v>153</v>
      </c>
      <c r="B155" s="119">
        <f>Anmeldeliste!B98</f>
        <v>0</v>
      </c>
      <c r="I155" s="20"/>
      <c r="O155" s="21"/>
      <c r="U155" s="22"/>
      <c r="AA155" s="23"/>
      <c r="AG155" s="24"/>
      <c r="AM155" s="25"/>
      <c r="AP155" s="31">
        <f>IF(AT151=1,AS151,"")&amp;IF(AT152=1,AS152,"")</f>
      </c>
      <c r="AQ155" s="29"/>
      <c r="AR155" s="291"/>
      <c r="AS155" s="26"/>
      <c r="AY155" s="27">
        <f>AY152+1</f>
        <v>77</v>
      </c>
      <c r="AZ155" s="28">
        <f ca="1">IF(OR(MOD(ROW(),4)=1,MOD(ROW(),4)=2),"",INDIRECT("b"&amp;ROUND(ROW()/2+1.5,0)))</f>
        <v>0</v>
      </c>
      <c r="BA155" s="29"/>
      <c r="BB155" s="291"/>
      <c r="BC155" s="26"/>
      <c r="BF155" s="25">
        <f>BF139+1</f>
        <v>74</v>
      </c>
      <c r="BI155" s="24"/>
      <c r="BL155" s="23"/>
      <c r="BO155" s="22"/>
      <c r="BR155" s="21"/>
      <c r="BU155" s="20"/>
    </row>
    <row r="156" spans="1:73" ht="15" customHeight="1">
      <c r="A156" s="104">
        <v>154</v>
      </c>
      <c r="B156" s="119">
        <f>Anmeldeliste!B99</f>
        <v>0</v>
      </c>
      <c r="I156" s="20"/>
      <c r="O156" s="21"/>
      <c r="U156" s="22"/>
      <c r="AA156" s="23"/>
      <c r="AG156" s="24"/>
      <c r="AM156" s="25"/>
      <c r="AP156" s="31">
        <f>IF(AT159=1,AS159,"")&amp;IF(AT160=1,AS160,"")</f>
      </c>
      <c r="AQ156" s="29"/>
      <c r="AR156" s="292"/>
      <c r="AS156" s="26"/>
      <c r="AY156" s="27">
        <f>AY155+1</f>
        <v>78</v>
      </c>
      <c r="AZ156" s="28">
        <f ca="1">IF(OR(MOD(ROW(),4)=1,MOD(ROW(),4)=2),"",INDIRECT("b"&amp;ROUND(ROW()/2+1.5,0)))</f>
        <v>0</v>
      </c>
      <c r="BA156" s="29"/>
      <c r="BB156" s="292"/>
      <c r="BC156" s="26"/>
      <c r="BF156" s="25"/>
      <c r="BI156" s="24"/>
      <c r="BL156" s="23"/>
      <c r="BO156" s="22"/>
      <c r="BR156" s="21"/>
      <c r="BU156" s="20"/>
    </row>
    <row r="157" spans="1:73" ht="15" customHeight="1">
      <c r="A157" s="28">
        <v>155</v>
      </c>
      <c r="B157" s="119">
        <f>Anmeldeliste!B100</f>
        <v>0</v>
      </c>
      <c r="I157" s="20"/>
      <c r="O157" s="21"/>
      <c r="U157" s="22"/>
      <c r="AA157" s="23"/>
      <c r="AG157" s="24"/>
      <c r="AM157" s="31">
        <f>IF(AQ155=1,AP155,"")&amp;IF(AQ156=1,AP156,"")</f>
      </c>
      <c r="AN157" s="29"/>
      <c r="AO157" s="291"/>
      <c r="AS157" s="26"/>
      <c r="AV157" s="30">
        <f>IF(BA155=2,AZ155,"")&amp;IF(BA156=2,AZ156,"")</f>
      </c>
      <c r="AW157" s="29"/>
      <c r="AX157" s="291"/>
      <c r="BC157" s="30">
        <f>IF(BA155=1,AZ155,"")&amp;IF(BA156=1,AZ156,"")</f>
      </c>
      <c r="BD157" s="29"/>
      <c r="BE157" s="291"/>
      <c r="BF157" s="25"/>
      <c r="BI157" s="24"/>
      <c r="BL157" s="23"/>
      <c r="BO157" s="22"/>
      <c r="BR157" s="21"/>
      <c r="BU157" s="20"/>
    </row>
    <row r="158" spans="1:73" ht="15" customHeight="1">
      <c r="A158" s="28">
        <v>156</v>
      </c>
      <c r="B158" s="119">
        <f>Anmeldeliste!B101</f>
        <v>0</v>
      </c>
      <c r="I158" s="20"/>
      <c r="O158" s="21"/>
      <c r="U158" s="22"/>
      <c r="AA158" s="23"/>
      <c r="AG158" s="24"/>
      <c r="AM158" s="31">
        <f>IF(BG105=2,BF105,"")&amp;IF(BG106=2,BF106,"")</f>
      </c>
      <c r="AN158" s="29"/>
      <c r="AO158" s="292"/>
      <c r="AS158" s="26"/>
      <c r="AV158" s="30">
        <f>IF(BA159=2,AZ159,"")&amp;IF(BA160=2,AZ160,"")</f>
      </c>
      <c r="AW158" s="29"/>
      <c r="AX158" s="292"/>
      <c r="BC158" s="30">
        <f>IF(BA159=1,AZ159,"")&amp;IF(BA160=1,AZ160,"")</f>
      </c>
      <c r="BD158" s="29"/>
      <c r="BE158" s="292"/>
      <c r="BF158" s="25"/>
      <c r="BI158" s="24"/>
      <c r="BL158" s="23"/>
      <c r="BO158" s="22"/>
      <c r="BR158" s="21"/>
      <c r="BU158" s="20"/>
    </row>
    <row r="159" spans="1:73" ht="15" customHeight="1">
      <c r="A159" s="104">
        <v>157</v>
      </c>
      <c r="B159" s="119">
        <f>Anmeldeliste!B102</f>
        <v>0</v>
      </c>
      <c r="I159" s="20"/>
      <c r="O159" s="21"/>
      <c r="U159" s="22"/>
      <c r="AA159" s="23"/>
      <c r="AG159" s="24"/>
      <c r="AM159" s="25">
        <f>AM143-1</f>
        <v>71</v>
      </c>
      <c r="AS159" s="30">
        <f>IF(AW157=1,AV157,"")&amp;IF(AW158=1,AV158,"")</f>
      </c>
      <c r="AT159" s="29"/>
      <c r="AU159" s="291"/>
      <c r="AY159" s="27">
        <f>AY156+1</f>
        <v>79</v>
      </c>
      <c r="AZ159" s="28">
        <f ca="1">IF(OR(MOD(ROW(),4)=1,MOD(ROW(),4)=2),"",INDIRECT("b"&amp;ROUND(ROW()/2+1.5,0)))</f>
        <v>0</v>
      </c>
      <c r="BA159" s="29"/>
      <c r="BB159" s="291"/>
      <c r="BC159" s="26">
        <f>BC151+1</f>
        <v>20</v>
      </c>
      <c r="BF159" s="25"/>
      <c r="BI159" s="24"/>
      <c r="BL159" s="23"/>
      <c r="BO159" s="22"/>
      <c r="BR159" s="21"/>
      <c r="BU159" s="20"/>
    </row>
    <row r="160" spans="1:73" ht="15" customHeight="1">
      <c r="A160" s="28">
        <v>158</v>
      </c>
      <c r="B160" s="119">
        <f>Anmeldeliste!B103</f>
        <v>0</v>
      </c>
      <c r="I160" s="20"/>
      <c r="O160" s="21"/>
      <c r="U160" s="22"/>
      <c r="AA160" s="23"/>
      <c r="AG160" s="24"/>
      <c r="AM160" s="25"/>
      <c r="AS160" s="30">
        <f>IF(BD357=2,BC357,"")&amp;IF(BD358=2,BC358,"")</f>
      </c>
      <c r="AT160" s="29"/>
      <c r="AU160" s="292"/>
      <c r="AY160" s="27">
        <f>AY159+1</f>
        <v>80</v>
      </c>
      <c r="AZ160" s="28">
        <f ca="1">IF(OR(MOD(ROW(),4)=1,MOD(ROW(),4)=2),"",INDIRECT("b"&amp;ROUND(ROW()/2+1.5,0)))</f>
        <v>0</v>
      </c>
      <c r="BA160" s="29"/>
      <c r="BB160" s="292"/>
      <c r="BC160" s="26"/>
      <c r="BF160" s="25"/>
      <c r="BI160" s="24"/>
      <c r="BL160" s="23"/>
      <c r="BO160" s="22"/>
      <c r="BR160" s="21"/>
      <c r="BU160" s="20"/>
    </row>
    <row r="161" spans="1:73" ht="15" customHeight="1">
      <c r="A161" s="28">
        <v>159</v>
      </c>
      <c r="B161" s="119">
        <f>Anmeldeliste!B104</f>
        <v>0</v>
      </c>
      <c r="I161" s="20"/>
      <c r="O161" s="21"/>
      <c r="U161" s="22"/>
      <c r="AA161" s="23"/>
      <c r="AG161" s="24"/>
      <c r="AM161" s="25"/>
      <c r="AS161" s="26">
        <f>AS153-1</f>
        <v>45</v>
      </c>
      <c r="BC161" s="26"/>
      <c r="BF161" s="25"/>
      <c r="BI161" s="24"/>
      <c r="BL161" s="35">
        <f>IF(BJ145=1,BI145,"")&amp;IF(BJ146=1,BI146,"")</f>
      </c>
      <c r="BM161" s="29"/>
      <c r="BN161" s="291"/>
      <c r="BO161" s="22"/>
      <c r="BR161" s="21"/>
      <c r="BU161" s="20"/>
    </row>
    <row r="162" spans="1:73" ht="15" customHeight="1">
      <c r="A162" s="104">
        <v>160</v>
      </c>
      <c r="B162" s="119">
        <f>Anmeldeliste!B105</f>
        <v>0</v>
      </c>
      <c r="I162" s="20"/>
      <c r="O162" s="21"/>
      <c r="U162" s="22"/>
      <c r="AA162" s="23"/>
      <c r="AG162" s="24"/>
      <c r="AM162" s="25"/>
      <c r="AS162" s="26"/>
      <c r="BC162" s="26"/>
      <c r="BF162" s="25"/>
      <c r="BI162" s="24"/>
      <c r="BL162" s="35">
        <f>IF(BJ177=1,BI177,"")&amp;IF(BJ178=1,BI178,"")</f>
      </c>
      <c r="BM162" s="29"/>
      <c r="BN162" s="292"/>
      <c r="BO162" s="22"/>
      <c r="BR162" s="21"/>
      <c r="BU162" s="20"/>
    </row>
    <row r="163" spans="1:73" ht="15" customHeight="1">
      <c r="A163" s="28">
        <v>161</v>
      </c>
      <c r="B163" s="119">
        <f>Anmeldeliste!F74</f>
        <v>0</v>
      </c>
      <c r="I163" s="20"/>
      <c r="O163" s="21"/>
      <c r="U163" s="22"/>
      <c r="AA163" s="23"/>
      <c r="AG163" s="24"/>
      <c r="AM163" s="25"/>
      <c r="AS163" s="26"/>
      <c r="AY163" s="27">
        <f>AY160+1</f>
        <v>81</v>
      </c>
      <c r="AZ163" s="28">
        <f ca="1">IF(OR(MOD(ROW(),4)=1,MOD(ROW(),4)=2),"",INDIRECT("b"&amp;ROUND(ROW()/2+1.5,0)))</f>
        <v>0</v>
      </c>
      <c r="BA163" s="29"/>
      <c r="BB163" s="291"/>
      <c r="BC163" s="26"/>
      <c r="BF163" s="25"/>
      <c r="BI163" s="24"/>
      <c r="BL163" s="23">
        <f>BL99+1</f>
        <v>115</v>
      </c>
      <c r="BO163" s="22"/>
      <c r="BR163" s="21"/>
      <c r="BU163" s="20"/>
    </row>
    <row r="164" spans="1:73" ht="15" customHeight="1">
      <c r="A164" s="28">
        <v>162</v>
      </c>
      <c r="B164" s="119">
        <f>Anmeldeliste!F75</f>
        <v>0</v>
      </c>
      <c r="I164" s="20"/>
      <c r="O164" s="21"/>
      <c r="U164" s="22"/>
      <c r="AA164" s="23"/>
      <c r="AG164" s="24"/>
      <c r="AM164" s="25"/>
      <c r="AS164" s="26"/>
      <c r="AY164" s="27">
        <f>AY163+1</f>
        <v>82</v>
      </c>
      <c r="AZ164" s="28">
        <f ca="1">IF(OR(MOD(ROW(),4)=1,MOD(ROW(),4)=2),"",INDIRECT("b"&amp;ROUND(ROW()/2+1.5,0)))</f>
        <v>0</v>
      </c>
      <c r="BA164" s="29"/>
      <c r="BB164" s="292"/>
      <c r="BC164" s="26"/>
      <c r="BF164" s="25"/>
      <c r="BI164" s="24"/>
      <c r="BL164" s="23"/>
      <c r="BO164" s="22"/>
      <c r="BR164" s="21"/>
      <c r="BU164" s="20"/>
    </row>
    <row r="165" spans="1:73" ht="15" customHeight="1">
      <c r="A165" s="104">
        <v>163</v>
      </c>
      <c r="B165" s="119">
        <f>Anmeldeliste!F76</f>
        <v>0</v>
      </c>
      <c r="I165" s="20"/>
      <c r="O165" s="21"/>
      <c r="U165" s="22"/>
      <c r="AA165" s="23"/>
      <c r="AG165" s="24"/>
      <c r="AM165" s="25"/>
      <c r="AS165" s="26"/>
      <c r="AV165" s="30">
        <f>IF(BA163=2,AZ163,"")&amp;IF(BA164=2,AZ164,"")</f>
      </c>
      <c r="AW165" s="29"/>
      <c r="AX165" s="291"/>
      <c r="BC165" s="30">
        <f>IF(BA163=1,AZ163,"")&amp;IF(BA164=1,AZ164,"")</f>
      </c>
      <c r="BD165" s="29"/>
      <c r="BE165" s="291"/>
      <c r="BF165" s="25"/>
      <c r="BI165" s="24"/>
      <c r="BL165" s="23"/>
      <c r="BO165" s="22"/>
      <c r="BR165" s="21"/>
      <c r="BU165" s="20"/>
    </row>
    <row r="166" spans="1:73" ht="15" customHeight="1">
      <c r="A166" s="28">
        <v>164</v>
      </c>
      <c r="B166" s="119">
        <f>Anmeldeliste!F77</f>
        <v>0</v>
      </c>
      <c r="I166" s="20"/>
      <c r="O166" s="21"/>
      <c r="U166" s="22"/>
      <c r="AA166" s="23"/>
      <c r="AG166" s="24"/>
      <c r="AM166" s="25"/>
      <c r="AS166" s="47"/>
      <c r="AV166" s="30">
        <f>IF(BA167=2,AZ167,"")&amp;IF(BA168=2,AZ168,"")</f>
      </c>
      <c r="AW166" s="29"/>
      <c r="AX166" s="292"/>
      <c r="BC166" s="30">
        <f>IF(BA167=1,AZ167,"")&amp;IF(BA168=1,AZ168,"")</f>
      </c>
      <c r="BD166" s="29"/>
      <c r="BE166" s="292"/>
      <c r="BF166" s="25"/>
      <c r="BI166" s="24"/>
      <c r="BL166" s="23"/>
      <c r="BO166" s="22"/>
      <c r="BR166" s="21"/>
      <c r="BU166" s="20"/>
    </row>
    <row r="167" spans="1:73" ht="15" customHeight="1">
      <c r="A167" s="28">
        <v>165</v>
      </c>
      <c r="B167" s="119">
        <f>Anmeldeliste!F78</f>
        <v>0</v>
      </c>
      <c r="I167" s="20"/>
      <c r="O167" s="21"/>
      <c r="U167" s="22"/>
      <c r="AA167" s="23"/>
      <c r="AD167" s="35">
        <f>IF(AH151=1,AG151,"")&amp;IF(AH152=1,AG152,"")</f>
      </c>
      <c r="AE167" s="29"/>
      <c r="AF167" s="291"/>
      <c r="AG167" s="24"/>
      <c r="AM167" s="25"/>
      <c r="AS167" s="30">
        <f>IF(AW165=1,AV165,"")&amp;IF(AW166=1,AV166,"")</f>
      </c>
      <c r="AT167" s="29"/>
      <c r="AU167" s="291"/>
      <c r="AY167" s="27">
        <f>AY164+1</f>
        <v>83</v>
      </c>
      <c r="AZ167" s="28">
        <f ca="1">IF(OR(MOD(ROW(),4)=1,MOD(ROW(),4)=2),"",INDIRECT("b"&amp;ROUND(ROW()/2+1.5,0)))</f>
        <v>0</v>
      </c>
      <c r="BA167" s="29"/>
      <c r="BB167" s="291"/>
      <c r="BC167" s="26">
        <f>BC159+1</f>
        <v>21</v>
      </c>
      <c r="BF167" s="25"/>
      <c r="BI167" s="24"/>
      <c r="BL167" s="23"/>
      <c r="BO167" s="22"/>
      <c r="BR167" s="21"/>
      <c r="BU167" s="20"/>
    </row>
    <row r="168" spans="1:73" ht="15" customHeight="1">
      <c r="A168" s="104">
        <v>166</v>
      </c>
      <c r="B168" s="119">
        <f>Anmeldeliste!F79</f>
        <v>0</v>
      </c>
      <c r="I168" s="20"/>
      <c r="O168" s="21"/>
      <c r="U168" s="22"/>
      <c r="AA168" s="23"/>
      <c r="AD168" s="35">
        <f>IF(AH183=1,AG183,"")&amp;IF(AH184=1,AG184,"")</f>
      </c>
      <c r="AE168" s="29"/>
      <c r="AF168" s="292"/>
      <c r="AG168" s="24"/>
      <c r="AM168" s="25"/>
      <c r="AS168" s="30">
        <f>IF(BD349=2,BC349,"")&amp;IF(BD350=2,BC350,"")</f>
      </c>
      <c r="AT168" s="29"/>
      <c r="AU168" s="292"/>
      <c r="AY168" s="27">
        <f>AY167+1</f>
        <v>84</v>
      </c>
      <c r="AZ168" s="28">
        <f ca="1">IF(OR(MOD(ROW(),4)=1,MOD(ROW(),4)=2),"",INDIRECT("b"&amp;ROUND(ROW()/2+1.5,0)))</f>
        <v>0</v>
      </c>
      <c r="BA168" s="29"/>
      <c r="BB168" s="292"/>
      <c r="BC168" s="26"/>
      <c r="BF168" s="25"/>
      <c r="BI168" s="24"/>
      <c r="BL168" s="23"/>
      <c r="BO168" s="22"/>
      <c r="BR168" s="21"/>
      <c r="BU168" s="20"/>
    </row>
    <row r="169" spans="1:73" ht="15" customHeight="1">
      <c r="A169" s="28">
        <v>167</v>
      </c>
      <c r="B169" s="119">
        <f>Anmeldeliste!F80</f>
        <v>0</v>
      </c>
      <c r="I169" s="20"/>
      <c r="O169" s="21"/>
      <c r="U169" s="22"/>
      <c r="AA169" s="35">
        <f>IF(AE167=1,AD167,"")&amp;IF(AE168=1,AD168,"")</f>
      </c>
      <c r="AB169" s="29"/>
      <c r="AC169" s="291"/>
      <c r="AG169" s="24"/>
      <c r="AM169" s="25"/>
      <c r="AS169" s="26">
        <f>AS161-1</f>
        <v>44</v>
      </c>
      <c r="BC169" s="26"/>
      <c r="BF169" s="31">
        <f>IF(BD165=1,BC165,"")&amp;IF(BD166=1,BC166,"")</f>
      </c>
      <c r="BG169" s="29"/>
      <c r="BH169" s="291"/>
      <c r="BI169" s="24"/>
      <c r="BL169" s="23"/>
      <c r="BO169" s="22"/>
      <c r="BR169" s="21"/>
      <c r="BU169" s="20"/>
    </row>
    <row r="170" spans="1:73" ht="15" customHeight="1">
      <c r="A170" s="28">
        <v>168</v>
      </c>
      <c r="B170" s="119">
        <f>Anmeldeliste!F81</f>
        <v>0</v>
      </c>
      <c r="I170" s="20"/>
      <c r="O170" s="21"/>
      <c r="U170" s="22"/>
      <c r="AA170" s="35">
        <f>IF(BM353=2,BL353,"")&amp;IF(BM354=2,BL354,"")</f>
      </c>
      <c r="AB170" s="29"/>
      <c r="AC170" s="292"/>
      <c r="AG170" s="24"/>
      <c r="AM170" s="25"/>
      <c r="AS170" s="26"/>
      <c r="BC170" s="26"/>
      <c r="BF170" s="31">
        <f>IF(BD173=1,BC173,"")&amp;IF(BD174=1,BC174,"")</f>
      </c>
      <c r="BG170" s="29"/>
      <c r="BH170" s="292"/>
      <c r="BI170" s="24"/>
      <c r="BL170" s="23"/>
      <c r="BO170" s="22"/>
      <c r="BR170" s="21"/>
      <c r="BU170" s="20"/>
    </row>
    <row r="171" spans="1:73" ht="15" customHeight="1">
      <c r="A171" s="104">
        <v>169</v>
      </c>
      <c r="B171" s="119">
        <f>Anmeldeliste!F82</f>
        <v>0</v>
      </c>
      <c r="I171" s="20"/>
      <c r="O171" s="21"/>
      <c r="U171" s="22"/>
      <c r="AA171" s="23">
        <f>AA107-1</f>
        <v>118</v>
      </c>
      <c r="AG171" s="24"/>
      <c r="AM171" s="25"/>
      <c r="AP171" s="31">
        <f>IF(AT167=1,AS167,"")&amp;IF(AT168=1,AS168,"")</f>
      </c>
      <c r="AQ171" s="29"/>
      <c r="AR171" s="291"/>
      <c r="AS171" s="26"/>
      <c r="AY171" s="27">
        <f>AY168+1</f>
        <v>85</v>
      </c>
      <c r="AZ171" s="28">
        <f ca="1">IF(OR(MOD(ROW(),4)=1,MOD(ROW(),4)=2),"",INDIRECT("b"&amp;ROUND(ROW()/2+1.5,0)))</f>
        <v>0</v>
      </c>
      <c r="BA171" s="29"/>
      <c r="BB171" s="291"/>
      <c r="BC171" s="26"/>
      <c r="BF171" s="25">
        <f>BF155+1</f>
        <v>75</v>
      </c>
      <c r="BI171" s="24"/>
      <c r="BL171" s="23"/>
      <c r="BO171" s="22"/>
      <c r="BR171" s="21"/>
      <c r="BU171" s="20"/>
    </row>
    <row r="172" spans="1:73" ht="15" customHeight="1">
      <c r="A172" s="28">
        <v>170</v>
      </c>
      <c r="B172" s="119">
        <f>Anmeldeliste!F83</f>
        <v>0</v>
      </c>
      <c r="I172" s="20"/>
      <c r="O172" s="21"/>
      <c r="U172" s="22"/>
      <c r="AA172" s="23"/>
      <c r="AG172" s="24"/>
      <c r="AM172" s="25"/>
      <c r="AP172" s="31">
        <f>IF(AT175=1,AS175,"")&amp;IF(AT176=1,AS176,"")</f>
      </c>
      <c r="AQ172" s="29"/>
      <c r="AR172" s="292"/>
      <c r="AS172" s="26"/>
      <c r="AY172" s="27">
        <f>AY171+1</f>
        <v>86</v>
      </c>
      <c r="AZ172" s="28">
        <f ca="1">IF(OR(MOD(ROW(),4)=1,MOD(ROW(),4)=2),"",INDIRECT("b"&amp;ROUND(ROW()/2+1.5,0)))</f>
        <v>0</v>
      </c>
      <c r="BA172" s="29"/>
      <c r="BB172" s="292"/>
      <c r="BC172" s="26"/>
      <c r="BF172" s="25"/>
      <c r="BI172" s="24"/>
      <c r="BL172" s="23"/>
      <c r="BO172" s="22"/>
      <c r="BR172" s="21"/>
      <c r="BU172" s="20"/>
    </row>
    <row r="173" spans="1:73" ht="15" customHeight="1">
      <c r="A173" s="28">
        <v>171</v>
      </c>
      <c r="B173" s="119">
        <f>Anmeldeliste!F84</f>
        <v>0</v>
      </c>
      <c r="I173" s="20"/>
      <c r="O173" s="21"/>
      <c r="U173" s="22"/>
      <c r="AA173" s="23"/>
      <c r="AG173" s="24"/>
      <c r="AM173" s="31">
        <f>IF(AQ171=1,AP171,"")&amp;IF(AQ172=1,AP172,"")</f>
      </c>
      <c r="AN173" s="29"/>
      <c r="AO173" s="291"/>
      <c r="AS173" s="26"/>
      <c r="AV173" s="30">
        <f>IF(BA171=2,AZ171,"")&amp;IF(BA172=2,AZ172,"")</f>
      </c>
      <c r="AW173" s="29"/>
      <c r="AX173" s="291"/>
      <c r="BC173" s="30">
        <f>IF(BA171=1,AZ171,"")&amp;IF(BA172=1,AZ172,"")</f>
      </c>
      <c r="BD173" s="29"/>
      <c r="BE173" s="291"/>
      <c r="BF173" s="25"/>
      <c r="BI173" s="24"/>
      <c r="BL173" s="23"/>
      <c r="BO173" s="22"/>
      <c r="BR173" s="21"/>
      <c r="BU173" s="20"/>
    </row>
    <row r="174" spans="1:73" ht="15" customHeight="1">
      <c r="A174" s="104">
        <v>172</v>
      </c>
      <c r="B174" s="119">
        <f>Anmeldeliste!F85</f>
        <v>0</v>
      </c>
      <c r="I174" s="20"/>
      <c r="O174" s="21"/>
      <c r="U174" s="22"/>
      <c r="AA174" s="23"/>
      <c r="AG174" s="24"/>
      <c r="AM174" s="31">
        <f>IF(BG89=2,BF89,"")&amp;IF(BG90=2,BF90,"")</f>
      </c>
      <c r="AN174" s="29"/>
      <c r="AO174" s="292"/>
      <c r="AS174" s="26"/>
      <c r="AV174" s="30">
        <f>IF(BA175=2,AZ175,"")&amp;IF(BA176=2,AZ176,"")</f>
      </c>
      <c r="AW174" s="29"/>
      <c r="AX174" s="292"/>
      <c r="BC174" s="30">
        <f>IF(BA175=1,AZ175,"")&amp;IF(BA176=1,AZ176,"")</f>
      </c>
      <c r="BD174" s="29"/>
      <c r="BE174" s="292"/>
      <c r="BF174" s="25"/>
      <c r="BI174" s="24"/>
      <c r="BL174" s="23"/>
      <c r="BO174" s="22"/>
      <c r="BR174" s="21"/>
      <c r="BU174" s="20"/>
    </row>
    <row r="175" spans="1:73" ht="15" customHeight="1">
      <c r="A175" s="28">
        <v>173</v>
      </c>
      <c r="B175" s="119">
        <f>Anmeldeliste!F86</f>
        <v>0</v>
      </c>
      <c r="I175" s="20"/>
      <c r="O175" s="21"/>
      <c r="U175" s="22"/>
      <c r="AA175" s="23"/>
      <c r="AG175" s="24"/>
      <c r="AM175" s="25">
        <f>AM159-1</f>
        <v>70</v>
      </c>
      <c r="AS175" s="30">
        <f>IF(AW173=1,AV173,"")&amp;IF(AW174=1,AV174,"")</f>
      </c>
      <c r="AT175" s="29"/>
      <c r="AU175" s="291"/>
      <c r="AY175" s="27">
        <f>AY172+1</f>
        <v>87</v>
      </c>
      <c r="AZ175" s="28">
        <f ca="1">IF(OR(MOD(ROW(),4)=1,MOD(ROW(),4)=2),"",INDIRECT("b"&amp;ROUND(ROW()/2+1.5,0)))</f>
        <v>0</v>
      </c>
      <c r="BA175" s="29"/>
      <c r="BB175" s="291"/>
      <c r="BC175" s="26">
        <f>BC167+1</f>
        <v>22</v>
      </c>
      <c r="BF175" s="25"/>
      <c r="BI175" s="24"/>
      <c r="BL175" s="23"/>
      <c r="BO175" s="22"/>
      <c r="BR175" s="21"/>
      <c r="BU175" s="20"/>
    </row>
    <row r="176" spans="1:73" ht="15" customHeight="1">
      <c r="A176" s="28">
        <v>174</v>
      </c>
      <c r="B176" s="119">
        <f>Anmeldeliste!F87</f>
        <v>0</v>
      </c>
      <c r="I176" s="20"/>
      <c r="O176" s="21"/>
      <c r="U176" s="22"/>
      <c r="AA176" s="23"/>
      <c r="AG176" s="24"/>
      <c r="AM176" s="25"/>
      <c r="AS176" s="30">
        <f>IF(BD341=2,BC341,"")&amp;IF(BD342=2,BC342,"")</f>
      </c>
      <c r="AT176" s="29"/>
      <c r="AU176" s="292"/>
      <c r="AY176" s="27">
        <f>AY175+1</f>
        <v>88</v>
      </c>
      <c r="AZ176" s="28">
        <f ca="1">IF(OR(MOD(ROW(),4)=1,MOD(ROW(),4)=2),"",INDIRECT("b"&amp;ROUND(ROW()/2+1.5,0)))</f>
        <v>0</v>
      </c>
      <c r="BA176" s="29"/>
      <c r="BB176" s="292"/>
      <c r="BC176" s="26"/>
      <c r="BF176" s="25"/>
      <c r="BI176" s="24"/>
      <c r="BL176" s="23"/>
      <c r="BO176" s="22"/>
      <c r="BR176" s="21"/>
      <c r="BU176" s="20"/>
    </row>
    <row r="177" spans="1:73" ht="15" customHeight="1">
      <c r="A177" s="104">
        <v>175</v>
      </c>
      <c r="B177" s="119">
        <f>Anmeldeliste!F88</f>
        <v>0</v>
      </c>
      <c r="I177" s="20"/>
      <c r="O177" s="21"/>
      <c r="U177" s="22"/>
      <c r="AA177" s="23"/>
      <c r="AG177" s="24"/>
      <c r="AM177" s="25"/>
      <c r="AS177" s="26">
        <f>AS169-1</f>
        <v>43</v>
      </c>
      <c r="BC177" s="26"/>
      <c r="BF177" s="25"/>
      <c r="BI177" s="33">
        <f>IF(BG169=1,BF169,"")&amp;IF(BG170=1,BF170,"")</f>
      </c>
      <c r="BJ177" s="29"/>
      <c r="BK177" s="291"/>
      <c r="BL177" s="23"/>
      <c r="BO177" s="22"/>
      <c r="BR177" s="21"/>
      <c r="BU177" s="20"/>
    </row>
    <row r="178" spans="1:73" ht="15" customHeight="1">
      <c r="A178" s="28">
        <v>176</v>
      </c>
      <c r="B178" s="119">
        <f>Anmeldeliste!F89</f>
        <v>0</v>
      </c>
      <c r="I178" s="20"/>
      <c r="O178" s="21"/>
      <c r="U178" s="22"/>
      <c r="AA178" s="23"/>
      <c r="AG178" s="24"/>
      <c r="AM178" s="25"/>
      <c r="AS178" s="26"/>
      <c r="BC178" s="26"/>
      <c r="BF178" s="25"/>
      <c r="BI178" s="33">
        <f>IF(BG185=1,BF185,"")&amp;IF(BG186=1,BF186,"")</f>
      </c>
      <c r="BJ178" s="29"/>
      <c r="BK178" s="292"/>
      <c r="BL178" s="23"/>
      <c r="BO178" s="22"/>
      <c r="BR178" s="21"/>
      <c r="BU178" s="20"/>
    </row>
    <row r="179" spans="1:73" ht="15" customHeight="1">
      <c r="A179" s="28">
        <v>177</v>
      </c>
      <c r="B179" s="119">
        <f>Anmeldeliste!F90</f>
        <v>0</v>
      </c>
      <c r="I179" s="20"/>
      <c r="O179" s="21"/>
      <c r="U179" s="22"/>
      <c r="AA179" s="23"/>
      <c r="AG179" s="24"/>
      <c r="AM179" s="25"/>
      <c r="AS179" s="26"/>
      <c r="AY179" s="27">
        <f>AY176+1</f>
        <v>89</v>
      </c>
      <c r="AZ179" s="28">
        <f ca="1">IF(OR(MOD(ROW(),4)=1,MOD(ROW(),4)=2),"",INDIRECT("b"&amp;ROUND(ROW()/2+1.5,0)))</f>
        <v>0</v>
      </c>
      <c r="BA179" s="29"/>
      <c r="BB179" s="291"/>
      <c r="BC179" s="26"/>
      <c r="BF179" s="25"/>
      <c r="BI179" s="24">
        <f>BI147+1</f>
        <v>102</v>
      </c>
      <c r="BL179" s="23"/>
      <c r="BO179" s="22"/>
      <c r="BR179" s="21"/>
      <c r="BU179" s="20"/>
    </row>
    <row r="180" spans="1:73" ht="15" customHeight="1">
      <c r="A180" s="104">
        <v>178</v>
      </c>
      <c r="B180" s="119">
        <f>Anmeldeliste!F91</f>
        <v>0</v>
      </c>
      <c r="I180" s="20"/>
      <c r="O180" s="21"/>
      <c r="U180" s="22"/>
      <c r="AA180" s="23"/>
      <c r="AG180" s="24"/>
      <c r="AM180" s="25"/>
      <c r="AS180" s="26"/>
      <c r="AY180" s="27">
        <f>AY179+1</f>
        <v>90</v>
      </c>
      <c r="AZ180" s="28">
        <f ca="1">IF(OR(MOD(ROW(),4)=1,MOD(ROW(),4)=2),"",INDIRECT("b"&amp;ROUND(ROW()/2+1.5,0)))</f>
        <v>0</v>
      </c>
      <c r="BA180" s="29"/>
      <c r="BB180" s="292"/>
      <c r="BC180" s="26"/>
      <c r="BF180" s="25"/>
      <c r="BI180" s="24"/>
      <c r="BL180" s="23"/>
      <c r="BO180" s="22"/>
      <c r="BR180" s="21"/>
      <c r="BU180" s="20"/>
    </row>
    <row r="181" spans="1:73" ht="15" customHeight="1">
      <c r="A181" s="28">
        <v>179</v>
      </c>
      <c r="B181" s="119">
        <f>Anmeldeliste!F92</f>
        <v>0</v>
      </c>
      <c r="I181" s="20"/>
      <c r="O181" s="21"/>
      <c r="U181" s="22"/>
      <c r="AA181" s="23"/>
      <c r="AG181" s="24"/>
      <c r="AJ181" s="33">
        <f>IF(AN173=1,AM173,"")&amp;IF(AN174=1,AM174,"")</f>
      </c>
      <c r="AK181" s="29"/>
      <c r="AL181" s="291"/>
      <c r="AM181" s="25"/>
      <c r="AS181" s="26"/>
      <c r="AV181" s="30">
        <f>IF(BA179=2,AZ179,"")&amp;IF(BA180=2,AZ180,"")</f>
      </c>
      <c r="AW181" s="29"/>
      <c r="AX181" s="291"/>
      <c r="BC181" s="30">
        <f>IF(BA179=1,AZ179,"")&amp;IF(BA180=1,AZ180,"")</f>
      </c>
      <c r="BD181" s="29"/>
      <c r="BE181" s="291"/>
      <c r="BF181" s="25"/>
      <c r="BI181" s="24"/>
      <c r="BL181" s="23"/>
      <c r="BO181" s="22"/>
      <c r="BR181" s="21"/>
      <c r="BU181" s="20"/>
    </row>
    <row r="182" spans="1:73" ht="15" customHeight="1">
      <c r="A182" s="28">
        <v>180</v>
      </c>
      <c r="B182" s="119">
        <f>Anmeldeliste!F93</f>
        <v>0</v>
      </c>
      <c r="I182" s="20"/>
      <c r="O182" s="21"/>
      <c r="U182" s="22"/>
      <c r="AA182" s="23"/>
      <c r="AG182" s="24"/>
      <c r="AJ182" s="33">
        <f>IF(AN189=1,AM189,"")&amp;IF(AN190=1,AM190,"")</f>
      </c>
      <c r="AK182" s="29"/>
      <c r="AL182" s="292"/>
      <c r="AM182" s="25"/>
      <c r="AS182" s="26"/>
      <c r="AV182" s="30">
        <f>IF(BA183=2,AZ183,"")&amp;IF(BA184=2,AZ184,"")</f>
      </c>
      <c r="AW182" s="29"/>
      <c r="AX182" s="292"/>
      <c r="BC182" s="30">
        <f>IF(BA183=1,AZ183,"")&amp;IF(BA184=1,AZ184,"")</f>
      </c>
      <c r="BD182" s="29"/>
      <c r="BE182" s="292"/>
      <c r="BF182" s="25"/>
      <c r="BI182" s="24"/>
      <c r="BL182" s="23"/>
      <c r="BO182" s="22"/>
      <c r="BR182" s="21"/>
      <c r="BU182" s="20"/>
    </row>
    <row r="183" spans="1:73" ht="15" customHeight="1">
      <c r="A183" s="104">
        <v>181</v>
      </c>
      <c r="B183" s="119">
        <f>Anmeldeliste!F94</f>
        <v>0</v>
      </c>
      <c r="I183" s="20"/>
      <c r="O183" s="21"/>
      <c r="U183" s="22"/>
      <c r="AA183" s="23"/>
      <c r="AG183" s="33">
        <f>IF(AK181=1,AJ181,"")&amp;IF(AK182=1,AJ182,"")</f>
      </c>
      <c r="AH183" s="29"/>
      <c r="AI183" s="291"/>
      <c r="AM183" s="25"/>
      <c r="AS183" s="30">
        <f>IF(AW181=1,AV181,"")&amp;IF(AW182=1,AV182,"")</f>
      </c>
      <c r="AT183" s="29"/>
      <c r="AU183" s="291"/>
      <c r="AY183" s="27">
        <f>AY180+1</f>
        <v>91</v>
      </c>
      <c r="AZ183" s="28">
        <f ca="1">IF(OR(MOD(ROW(),4)=1,MOD(ROW(),4)=2),"",INDIRECT("b"&amp;ROUND(ROW()/2+1.5,0)))</f>
        <v>0</v>
      </c>
      <c r="BA183" s="29"/>
      <c r="BB183" s="291"/>
      <c r="BC183" s="26">
        <f>BC175+1</f>
        <v>23</v>
      </c>
      <c r="BF183" s="25"/>
      <c r="BI183" s="24"/>
      <c r="BL183" s="23"/>
      <c r="BO183" s="22"/>
      <c r="BR183" s="21"/>
      <c r="BU183" s="20"/>
    </row>
    <row r="184" spans="1:73" ht="15" customHeight="1">
      <c r="A184" s="28">
        <v>182</v>
      </c>
      <c r="B184" s="119">
        <f>Anmeldeliste!F95</f>
        <v>0</v>
      </c>
      <c r="I184" s="20"/>
      <c r="O184" s="21"/>
      <c r="U184" s="22"/>
      <c r="AA184" s="23"/>
      <c r="AG184" s="33">
        <f>IF(BJ337=2,BI337,"")&amp;IF(BJ338=2,BI338,"")</f>
      </c>
      <c r="AH184" s="29"/>
      <c r="AI184" s="292"/>
      <c r="AM184" s="25"/>
      <c r="AS184" s="30">
        <f>IF(BD333=2,BC333,"")&amp;IF(BD334=2,BC334,"")</f>
      </c>
      <c r="AT184" s="29"/>
      <c r="AU184" s="292"/>
      <c r="AY184" s="27">
        <f>AY183+1</f>
        <v>92</v>
      </c>
      <c r="AZ184" s="28">
        <f ca="1">IF(OR(MOD(ROW(),4)=1,MOD(ROW(),4)=2),"",INDIRECT("b"&amp;ROUND(ROW()/2+1.5,0)))</f>
        <v>0</v>
      </c>
      <c r="BA184" s="29"/>
      <c r="BB184" s="292"/>
      <c r="BC184" s="26"/>
      <c r="BF184" s="25"/>
      <c r="BI184" s="24"/>
      <c r="BL184" s="23"/>
      <c r="BO184" s="22"/>
      <c r="BR184" s="21"/>
      <c r="BU184" s="20"/>
    </row>
    <row r="185" spans="1:73" ht="15" customHeight="1">
      <c r="A185" s="28">
        <v>183</v>
      </c>
      <c r="B185" s="119">
        <f>Anmeldeliste!F96</f>
        <v>0</v>
      </c>
      <c r="I185" s="20"/>
      <c r="O185" s="21"/>
      <c r="U185" s="22"/>
      <c r="AA185" s="23"/>
      <c r="AG185" s="24">
        <f>AG153-1</f>
        <v>107</v>
      </c>
      <c r="AM185" s="25"/>
      <c r="AS185" s="26">
        <f>AS177-1</f>
        <v>42</v>
      </c>
      <c r="BC185" s="26"/>
      <c r="BF185" s="31">
        <f>IF(BD181=1,BC181,"")&amp;IF(BD182=1,BC182,"")</f>
      </c>
      <c r="BG185" s="29"/>
      <c r="BH185" s="291"/>
      <c r="BI185" s="24"/>
      <c r="BL185" s="23"/>
      <c r="BO185" s="22"/>
      <c r="BR185" s="21"/>
      <c r="BU185" s="20"/>
    </row>
    <row r="186" spans="1:73" ht="15" customHeight="1">
      <c r="A186" s="104">
        <v>184</v>
      </c>
      <c r="B186" s="119">
        <f>Anmeldeliste!F97</f>
        <v>0</v>
      </c>
      <c r="I186" s="20"/>
      <c r="O186" s="21"/>
      <c r="U186" s="22"/>
      <c r="AA186" s="23"/>
      <c r="AG186" s="24"/>
      <c r="AM186" s="25"/>
      <c r="AS186" s="26"/>
      <c r="BC186" s="26"/>
      <c r="BF186" s="31">
        <f>IF(BD189=1,BC189,"")&amp;IF(BD190=1,BC190,"")</f>
      </c>
      <c r="BG186" s="29"/>
      <c r="BH186" s="292"/>
      <c r="BI186" s="24"/>
      <c r="BL186" s="23"/>
      <c r="BO186" s="22"/>
      <c r="BR186" s="21"/>
      <c r="BU186" s="20"/>
    </row>
    <row r="187" spans="1:73" ht="15" customHeight="1">
      <c r="A187" s="28">
        <v>185</v>
      </c>
      <c r="B187" s="119">
        <f>Anmeldeliste!F98</f>
        <v>0</v>
      </c>
      <c r="I187" s="20"/>
      <c r="O187" s="21"/>
      <c r="U187" s="22"/>
      <c r="AA187" s="23"/>
      <c r="AG187" s="24"/>
      <c r="AM187" s="25"/>
      <c r="AP187" s="31">
        <f>IF(AT183=1,AS183,"")&amp;IF(AT184=1,AS184,"")</f>
      </c>
      <c r="AQ187" s="29"/>
      <c r="AR187" s="291"/>
      <c r="AS187" s="26"/>
      <c r="AY187" s="27">
        <f>AY184+1</f>
        <v>93</v>
      </c>
      <c r="AZ187" s="28">
        <f ca="1">IF(OR(MOD(ROW(),4)=1,MOD(ROW(),4)=2),"",INDIRECT("b"&amp;ROUND(ROW()/2+1.5,0)))</f>
        <v>0</v>
      </c>
      <c r="BA187" s="29"/>
      <c r="BB187" s="291"/>
      <c r="BC187" s="26"/>
      <c r="BF187" s="25">
        <f>BF171+1</f>
        <v>76</v>
      </c>
      <c r="BI187" s="24"/>
      <c r="BL187" s="23"/>
      <c r="BO187" s="22"/>
      <c r="BR187" s="21"/>
      <c r="BU187" s="20"/>
    </row>
    <row r="188" spans="1:73" ht="15" customHeight="1">
      <c r="A188" s="28">
        <v>186</v>
      </c>
      <c r="B188" s="119">
        <f>Anmeldeliste!F99</f>
        <v>0</v>
      </c>
      <c r="I188" s="20"/>
      <c r="O188" s="21"/>
      <c r="U188" s="22"/>
      <c r="AA188" s="23"/>
      <c r="AG188" s="24"/>
      <c r="AM188" s="25"/>
      <c r="AP188" s="31">
        <f>IF(AT191=1,AS191,"")&amp;IF(AT192=1,AS192,"")</f>
      </c>
      <c r="AQ188" s="29"/>
      <c r="AR188" s="292"/>
      <c r="AS188" s="26"/>
      <c r="AY188" s="27">
        <f>AY187+1</f>
        <v>94</v>
      </c>
      <c r="AZ188" s="28">
        <f ca="1">IF(OR(MOD(ROW(),4)=1,MOD(ROW(),4)=2),"",INDIRECT("b"&amp;ROUND(ROW()/2+1.5,0)))</f>
        <v>0</v>
      </c>
      <c r="BA188" s="29"/>
      <c r="BB188" s="292"/>
      <c r="BC188" s="26"/>
      <c r="BF188" s="25"/>
      <c r="BI188" s="24"/>
      <c r="BL188" s="23"/>
      <c r="BO188" s="22"/>
      <c r="BR188" s="21"/>
      <c r="BU188" s="20"/>
    </row>
    <row r="189" spans="1:73" ht="15" customHeight="1">
      <c r="A189" s="104">
        <v>187</v>
      </c>
      <c r="B189" s="119">
        <f>Anmeldeliste!F100</f>
        <v>0</v>
      </c>
      <c r="I189" s="20"/>
      <c r="O189" s="21"/>
      <c r="U189" s="22"/>
      <c r="AA189" s="23"/>
      <c r="AG189" s="24"/>
      <c r="AM189" s="31">
        <f>IF(AQ187=1,AP187,"")&amp;IF(AQ188=1,AP188,"")</f>
      </c>
      <c r="AN189" s="29"/>
      <c r="AO189" s="291"/>
      <c r="AS189" s="26"/>
      <c r="AV189" s="30">
        <f>IF(BA187=2,AZ187,"")&amp;IF(BA188=2,AZ188,"")</f>
      </c>
      <c r="AW189" s="29"/>
      <c r="AX189" s="291"/>
      <c r="BC189" s="30">
        <f>IF(BA187=1,AZ187,"")&amp;IF(BA188=1,AZ188,"")</f>
      </c>
      <c r="BD189" s="29"/>
      <c r="BE189" s="291"/>
      <c r="BF189" s="25"/>
      <c r="BI189" s="24"/>
      <c r="BL189" s="23"/>
      <c r="BO189" s="22"/>
      <c r="BR189" s="21"/>
      <c r="BU189" s="20"/>
    </row>
    <row r="190" spans="1:73" ht="15" customHeight="1">
      <c r="A190" s="28">
        <v>188</v>
      </c>
      <c r="B190" s="119">
        <f>Anmeldeliste!F101</f>
        <v>0</v>
      </c>
      <c r="I190" s="20"/>
      <c r="O190" s="21"/>
      <c r="U190" s="22"/>
      <c r="AA190" s="23"/>
      <c r="AG190" s="24"/>
      <c r="AM190" s="31">
        <f>IF(BG73=2,BF73,"")&amp;IF(BG74=2,BF74,"")</f>
      </c>
      <c r="AN190" s="29"/>
      <c r="AO190" s="292"/>
      <c r="AS190" s="26"/>
      <c r="AV190" s="30">
        <f>IF(BA191=2,AZ191,"")&amp;IF(BA192=2,AZ192,"")</f>
      </c>
      <c r="AW190" s="29"/>
      <c r="AX190" s="292"/>
      <c r="BC190" s="30">
        <f>IF(BA191=1,AZ191,"")&amp;IF(BA192=1,AZ192,"")</f>
      </c>
      <c r="BD190" s="29"/>
      <c r="BE190" s="292"/>
      <c r="BF190" s="25"/>
      <c r="BI190" s="24"/>
      <c r="BL190" s="23"/>
      <c r="BO190" s="22"/>
      <c r="BR190" s="21"/>
      <c r="BU190" s="20"/>
    </row>
    <row r="191" spans="1:73" ht="15" customHeight="1">
      <c r="A191" s="28">
        <v>189</v>
      </c>
      <c r="B191" s="119">
        <f>Anmeldeliste!F102</f>
        <v>0</v>
      </c>
      <c r="I191" s="20"/>
      <c r="O191" s="21"/>
      <c r="U191" s="22"/>
      <c r="AA191" s="23"/>
      <c r="AG191" s="24"/>
      <c r="AM191" s="25">
        <f>AM175-1</f>
        <v>69</v>
      </c>
      <c r="AS191" s="30">
        <f>IF(AW189=1,AV189,"")&amp;IF(AW190=1,AV190,"")</f>
      </c>
      <c r="AT191" s="29"/>
      <c r="AU191" s="291"/>
      <c r="AY191" s="27">
        <f>AY188+1</f>
        <v>95</v>
      </c>
      <c r="AZ191" s="28">
        <f ca="1">IF(OR(MOD(ROW(),4)=1,MOD(ROW(),4)=2),"",INDIRECT("b"&amp;ROUND(ROW()/2+1.5,0)))</f>
        <v>0</v>
      </c>
      <c r="BA191" s="29"/>
      <c r="BB191" s="291"/>
      <c r="BC191" s="26">
        <f>BC183+1</f>
        <v>24</v>
      </c>
      <c r="BF191" s="25"/>
      <c r="BI191" s="24"/>
      <c r="BL191" s="23"/>
      <c r="BO191" s="22"/>
      <c r="BR191" s="21"/>
      <c r="BU191" s="20"/>
    </row>
    <row r="192" spans="1:73" ht="15" customHeight="1">
      <c r="A192" s="104">
        <v>190</v>
      </c>
      <c r="B192" s="119">
        <f>Anmeldeliste!F103</f>
        <v>0</v>
      </c>
      <c r="I192" s="20"/>
      <c r="O192" s="21"/>
      <c r="U192" s="22"/>
      <c r="AA192" s="23"/>
      <c r="AG192" s="24"/>
      <c r="AM192" s="25"/>
      <c r="AS192" s="30">
        <f>IF(BD325=2,BC325,"")&amp;IF(BD326=2,BC326,"")</f>
      </c>
      <c r="AT192" s="29"/>
      <c r="AU192" s="292"/>
      <c r="AY192" s="27">
        <f>AY191+1</f>
        <v>96</v>
      </c>
      <c r="AZ192" s="28">
        <f ca="1">IF(OR(MOD(ROW(),4)=1,MOD(ROW(),4)=2),"",INDIRECT("b"&amp;ROUND(ROW()/2+1.5,0)))</f>
        <v>0</v>
      </c>
      <c r="BA192" s="29"/>
      <c r="BB192" s="292"/>
      <c r="BC192" s="26"/>
      <c r="BF192" s="25"/>
      <c r="BI192" s="24"/>
      <c r="BL192" s="23"/>
      <c r="BO192" s="22"/>
      <c r="BR192" s="21"/>
      <c r="BU192" s="20"/>
    </row>
    <row r="193" spans="1:73" ht="15" customHeight="1">
      <c r="A193" s="28">
        <v>191</v>
      </c>
      <c r="B193" s="119">
        <f>Anmeldeliste!F104</f>
        <v>0</v>
      </c>
      <c r="I193" s="20"/>
      <c r="O193" s="21"/>
      <c r="U193" s="22"/>
      <c r="AA193" s="23"/>
      <c r="AG193" s="24"/>
      <c r="AM193" s="25"/>
      <c r="AS193" s="26">
        <f>AS185-1</f>
        <v>41</v>
      </c>
      <c r="BC193" s="26"/>
      <c r="BF193" s="25"/>
      <c r="BI193" s="24"/>
      <c r="BL193" s="23"/>
      <c r="BO193" s="37">
        <f>IF(BM177=1,BL177,"")&amp;IF(BM178=1,BL178,"")</f>
      </c>
      <c r="BP193" s="29"/>
      <c r="BQ193" s="291"/>
      <c r="BR193" s="21"/>
      <c r="BU193" s="20"/>
    </row>
    <row r="194" spans="1:73" ht="15" customHeight="1">
      <c r="A194" s="28">
        <v>192</v>
      </c>
      <c r="B194" s="119">
        <f>Anmeldeliste!F105</f>
        <v>0</v>
      </c>
      <c r="I194" s="20"/>
      <c r="O194" s="21"/>
      <c r="U194" s="22"/>
      <c r="AA194" s="23"/>
      <c r="AG194" s="24"/>
      <c r="AM194" s="25"/>
      <c r="AS194" s="26"/>
      <c r="BC194" s="26"/>
      <c r="BF194" s="25"/>
      <c r="BI194" s="24"/>
      <c r="BL194" s="23"/>
      <c r="BO194" s="37">
        <f>IF(BM225=1,BL225,"")&amp;IF(BM226=1,BL226,"")</f>
      </c>
      <c r="BP194" s="29"/>
      <c r="BQ194" s="292"/>
      <c r="BR194" s="21"/>
      <c r="BU194" s="20"/>
    </row>
    <row r="195" spans="1:73" ht="15" customHeight="1">
      <c r="A195" s="104">
        <v>193</v>
      </c>
      <c r="B195" s="119">
        <f>Anmeldeliste!B109</f>
        <v>0</v>
      </c>
      <c r="I195" s="20"/>
      <c r="O195" s="21"/>
      <c r="U195" s="22"/>
      <c r="AA195" s="23"/>
      <c r="AG195" s="24"/>
      <c r="AM195" s="25"/>
      <c r="AS195" s="26"/>
      <c r="AY195" s="27">
        <f>AY192+1</f>
        <v>97</v>
      </c>
      <c r="AZ195" s="28">
        <f ca="1">IF(OR(MOD(ROW(),4)=1,MOD(ROW(),4)=2),"",INDIRECT("b"&amp;ROUND(ROW()/2+1.5,0)))</f>
        <v>0</v>
      </c>
      <c r="BA195" s="29"/>
      <c r="BB195" s="291"/>
      <c r="BC195" s="26"/>
      <c r="BF195" s="25"/>
      <c r="BI195" s="24"/>
      <c r="BL195" s="23"/>
      <c r="BO195" s="22">
        <f>BO67+1</f>
        <v>122</v>
      </c>
      <c r="BR195" s="21"/>
      <c r="BU195" s="20"/>
    </row>
    <row r="196" spans="1:73" ht="15" customHeight="1">
      <c r="A196" s="28">
        <v>194</v>
      </c>
      <c r="B196" s="119">
        <f>Anmeldeliste!B110</f>
        <v>0</v>
      </c>
      <c r="I196" s="20"/>
      <c r="O196" s="21"/>
      <c r="U196" s="22"/>
      <c r="AA196" s="23"/>
      <c r="AG196" s="24"/>
      <c r="AM196" s="25"/>
      <c r="AS196" s="26"/>
      <c r="AY196" s="27">
        <f>AY195+1</f>
        <v>98</v>
      </c>
      <c r="AZ196" s="28">
        <f ca="1">IF(OR(MOD(ROW(),4)=1,MOD(ROW(),4)=2),"",INDIRECT("b"&amp;ROUND(ROW()/2+1.5,0)))</f>
        <v>0</v>
      </c>
      <c r="BA196" s="29"/>
      <c r="BB196" s="292"/>
      <c r="BC196" s="26"/>
      <c r="BF196" s="25"/>
      <c r="BI196" s="24"/>
      <c r="BL196" s="23"/>
      <c r="BO196" s="22"/>
      <c r="BR196" s="21"/>
      <c r="BU196" s="20"/>
    </row>
    <row r="197" spans="1:73" ht="15" customHeight="1">
      <c r="A197" s="28">
        <v>195</v>
      </c>
      <c r="B197" s="119">
        <f>Anmeldeliste!B111</f>
        <v>0</v>
      </c>
      <c r="I197" s="20"/>
      <c r="O197" s="21"/>
      <c r="U197" s="22"/>
      <c r="AA197" s="23"/>
      <c r="AG197" s="24"/>
      <c r="AM197" s="25"/>
      <c r="AS197" s="26"/>
      <c r="AV197" s="30">
        <f>IF(BA195=2,AZ195,"")&amp;IF(BA196=2,AZ196,"")</f>
      </c>
      <c r="AW197" s="29"/>
      <c r="AX197" s="291"/>
      <c r="BC197" s="30">
        <f>IF(BA195=1,AZ195,"")&amp;IF(BA196=1,AZ196,"")</f>
      </c>
      <c r="BD197" s="29"/>
      <c r="BE197" s="291"/>
      <c r="BF197" s="25"/>
      <c r="BI197" s="24"/>
      <c r="BL197" s="23"/>
      <c r="BO197" s="22"/>
      <c r="BR197" s="21"/>
      <c r="BU197" s="20"/>
    </row>
    <row r="198" spans="1:73" ht="15" customHeight="1">
      <c r="A198" s="104">
        <v>196</v>
      </c>
      <c r="B198" s="119">
        <f>Anmeldeliste!B112</f>
        <v>0</v>
      </c>
      <c r="I198" s="20"/>
      <c r="O198" s="21"/>
      <c r="U198" s="22"/>
      <c r="AA198" s="23"/>
      <c r="AG198" s="24"/>
      <c r="AM198" s="25"/>
      <c r="AS198" s="26"/>
      <c r="AV198" s="30">
        <f>IF(BA199=2,AZ199,"")&amp;IF(BA200=2,AZ200,"")</f>
      </c>
      <c r="AW198" s="29"/>
      <c r="AX198" s="292"/>
      <c r="BC198" s="30">
        <f>IF(BA199=1,AZ199,"")&amp;IF(BA200=1,AZ200,"")</f>
      </c>
      <c r="BD198" s="29"/>
      <c r="BE198" s="292"/>
      <c r="BF198" s="25"/>
      <c r="BI198" s="24"/>
      <c r="BL198" s="23"/>
      <c r="BO198" s="22"/>
      <c r="BR198" s="21"/>
      <c r="BU198" s="20"/>
    </row>
    <row r="199" spans="1:73" ht="15" customHeight="1">
      <c r="A199" s="28">
        <v>197</v>
      </c>
      <c r="B199" s="119">
        <f>Anmeldeliste!B113</f>
        <v>0</v>
      </c>
      <c r="I199" s="20"/>
      <c r="O199" s="21"/>
      <c r="U199" s="22"/>
      <c r="AA199" s="23"/>
      <c r="AG199" s="24"/>
      <c r="AM199" s="25"/>
      <c r="AS199" s="30">
        <f>IF(AW197=1,AV197,"")&amp;IF(AW198=1,AV198,"")</f>
      </c>
      <c r="AT199" s="29"/>
      <c r="AU199" s="291"/>
      <c r="AY199" s="27">
        <f>AY196+1</f>
        <v>99</v>
      </c>
      <c r="AZ199" s="28">
        <f ca="1">IF(OR(MOD(ROW(),4)=1,MOD(ROW(),4)=2),"",INDIRECT("b"&amp;ROUND(ROW()/2+1.5,0)))</f>
        <v>0</v>
      </c>
      <c r="BA199" s="29"/>
      <c r="BB199" s="291"/>
      <c r="BC199" s="26">
        <f>BC191+1</f>
        <v>25</v>
      </c>
      <c r="BF199" s="25"/>
      <c r="BI199" s="24"/>
      <c r="BL199" s="23"/>
      <c r="BO199" s="22"/>
      <c r="BR199" s="21"/>
      <c r="BU199" s="20"/>
    </row>
    <row r="200" spans="1:73" ht="15" customHeight="1">
      <c r="A200" s="28">
        <v>198</v>
      </c>
      <c r="B200" s="119">
        <f>Anmeldeliste!B114</f>
        <v>0</v>
      </c>
      <c r="I200" s="20"/>
      <c r="O200" s="21"/>
      <c r="U200" s="22"/>
      <c r="X200" s="37">
        <f>IF(AB169=1,AA169,"")&amp;IF(AB170=1,AA170,"")</f>
      </c>
      <c r="Y200" s="29"/>
      <c r="Z200" s="291"/>
      <c r="AA200" s="23"/>
      <c r="AG200" s="24"/>
      <c r="AM200" s="25"/>
      <c r="AS200" s="30">
        <f>IF(BD317=2,BC317,"")&amp;IF(BD318=2,BC318,"")</f>
      </c>
      <c r="AT200" s="29"/>
      <c r="AU200" s="292"/>
      <c r="AY200" s="27">
        <f>AY199+1</f>
        <v>100</v>
      </c>
      <c r="AZ200" s="28">
        <f ca="1">IF(OR(MOD(ROW(),4)=1,MOD(ROW(),4)=2),"",INDIRECT("b"&amp;ROUND(ROW()/2+1.5,0)))</f>
        <v>0</v>
      </c>
      <c r="BA200" s="29"/>
      <c r="BB200" s="292"/>
      <c r="BC200" s="26"/>
      <c r="BF200" s="25"/>
      <c r="BI200" s="24"/>
      <c r="BL200" s="23"/>
      <c r="BO200" s="22"/>
      <c r="BR200" s="21"/>
      <c r="BU200" s="20"/>
    </row>
    <row r="201" spans="1:73" ht="15" customHeight="1">
      <c r="A201" s="104">
        <v>199</v>
      </c>
      <c r="B201" s="119">
        <f>Anmeldeliste!B115</f>
        <v>0</v>
      </c>
      <c r="I201" s="20"/>
      <c r="O201" s="21"/>
      <c r="U201" s="22"/>
      <c r="X201" s="37">
        <f>IF(AB233=1,AA233,"")&amp;IF(AB234=1,AA234,"")</f>
      </c>
      <c r="Y201" s="29"/>
      <c r="Z201" s="292"/>
      <c r="AA201" s="23"/>
      <c r="AG201" s="24"/>
      <c r="AM201" s="25"/>
      <c r="AS201" s="26">
        <f>AS193-1</f>
        <v>40</v>
      </c>
      <c r="BC201" s="26"/>
      <c r="BF201" s="31">
        <f>IF(BD197=1,BC197,"")&amp;IF(BD198=1,BC198,"")</f>
      </c>
      <c r="BG201" s="29"/>
      <c r="BH201" s="291"/>
      <c r="BI201" s="24"/>
      <c r="BL201" s="23"/>
      <c r="BO201" s="22"/>
      <c r="BR201" s="21"/>
      <c r="BU201" s="20"/>
    </row>
    <row r="202" spans="1:73" ht="15" customHeight="1">
      <c r="A202" s="28">
        <v>200</v>
      </c>
      <c r="B202" s="119">
        <f>Anmeldeliste!B116</f>
        <v>0</v>
      </c>
      <c r="I202" s="20"/>
      <c r="O202" s="21"/>
      <c r="U202" s="37">
        <f>IF(Y200=1,X200,"")&amp;IF(Y201=1,X201,"")</f>
      </c>
      <c r="V202" s="29"/>
      <c r="W202" s="291"/>
      <c r="AA202" s="23"/>
      <c r="AG202" s="24"/>
      <c r="AM202" s="25"/>
      <c r="AS202" s="26"/>
      <c r="BC202" s="26"/>
      <c r="BF202" s="31">
        <f>IF(BD205=1,BC205,"")&amp;IF(BD206=1,BC206,"")</f>
      </c>
      <c r="BG202" s="29"/>
      <c r="BH202" s="292"/>
      <c r="BI202" s="24"/>
      <c r="BL202" s="23"/>
      <c r="BO202" s="22"/>
      <c r="BR202" s="21"/>
      <c r="BU202" s="20"/>
    </row>
    <row r="203" spans="1:73" ht="15" customHeight="1">
      <c r="A203" s="28">
        <v>201</v>
      </c>
      <c r="B203" s="119">
        <f>Anmeldeliste!B117</f>
        <v>0</v>
      </c>
      <c r="I203" s="20"/>
      <c r="O203" s="21"/>
      <c r="U203" s="37">
        <f>IF(BP321=2,BO321,"")&amp;IF(BP322=2,BO322,"")</f>
      </c>
      <c r="V203" s="29"/>
      <c r="W203" s="292"/>
      <c r="AA203" s="23"/>
      <c r="AG203" s="24"/>
      <c r="AM203" s="25"/>
      <c r="AP203" s="31">
        <f>IF(AT199=1,AS199,"")&amp;IF(AT200=1,AS200,"")</f>
      </c>
      <c r="AQ203" s="29"/>
      <c r="AR203" s="291"/>
      <c r="AS203" s="26"/>
      <c r="AY203" s="27">
        <f>AY200+1</f>
        <v>101</v>
      </c>
      <c r="AZ203" s="28">
        <f ca="1">IF(OR(MOD(ROW(),4)=1,MOD(ROW(),4)=2),"",INDIRECT("b"&amp;ROUND(ROW()/2+1.5,0)))</f>
        <v>0</v>
      </c>
      <c r="BA203" s="29"/>
      <c r="BB203" s="291"/>
      <c r="BC203" s="26"/>
      <c r="BF203" s="25">
        <f>BF187+1</f>
        <v>77</v>
      </c>
      <c r="BI203" s="24"/>
      <c r="BL203" s="23"/>
      <c r="BO203" s="22"/>
      <c r="BR203" s="21"/>
      <c r="BU203" s="20"/>
    </row>
    <row r="204" spans="1:73" ht="15" customHeight="1">
      <c r="A204" s="104">
        <v>202</v>
      </c>
      <c r="B204" s="119">
        <f>Anmeldeliste!B118</f>
        <v>0</v>
      </c>
      <c r="I204" s="20"/>
      <c r="O204" s="21"/>
      <c r="U204" s="22">
        <f>U76-1</f>
        <v>123</v>
      </c>
      <c r="AA204" s="23"/>
      <c r="AG204" s="24"/>
      <c r="AM204" s="25"/>
      <c r="AP204" s="31">
        <f>IF(AT207=1,AS207,"")&amp;IF(AT208=1,AS208,"")</f>
      </c>
      <c r="AQ204" s="29"/>
      <c r="AR204" s="292"/>
      <c r="AS204" s="26"/>
      <c r="AY204" s="27">
        <f>AY203+1</f>
        <v>102</v>
      </c>
      <c r="AZ204" s="28">
        <f ca="1">IF(OR(MOD(ROW(),4)=1,MOD(ROW(),4)=2),"",INDIRECT("b"&amp;ROUND(ROW()/2+1.5,0)))</f>
        <v>0</v>
      </c>
      <c r="BA204" s="29"/>
      <c r="BB204" s="292"/>
      <c r="BC204" s="26"/>
      <c r="BF204" s="25"/>
      <c r="BI204" s="24"/>
      <c r="BL204" s="23"/>
      <c r="BO204" s="22"/>
      <c r="BR204" s="21"/>
      <c r="BU204" s="20"/>
    </row>
    <row r="205" spans="1:73" ht="15" customHeight="1">
      <c r="A205" s="28">
        <v>203</v>
      </c>
      <c r="B205" s="119">
        <f>Anmeldeliste!B119</f>
        <v>0</v>
      </c>
      <c r="I205" s="20"/>
      <c r="O205" s="21"/>
      <c r="U205" s="22"/>
      <c r="AA205" s="23"/>
      <c r="AG205" s="24"/>
      <c r="AM205" s="31">
        <f>IF(AQ203=1,AP203,"")&amp;IF(AQ204=1,AP204,"")</f>
      </c>
      <c r="AN205" s="29"/>
      <c r="AO205" s="291"/>
      <c r="AS205" s="26"/>
      <c r="AV205" s="30">
        <f>IF(BA203=2,AZ203,"")&amp;IF(BA204=2,AZ204,"")</f>
      </c>
      <c r="AW205" s="29"/>
      <c r="AX205" s="291"/>
      <c r="BC205" s="30">
        <f>IF(BA203=1,AZ203,"")&amp;IF(BA204=1,AZ204,"")</f>
      </c>
      <c r="BD205" s="29"/>
      <c r="BE205" s="291"/>
      <c r="BF205" s="25"/>
      <c r="BI205" s="24"/>
      <c r="BL205" s="23"/>
      <c r="BO205" s="22"/>
      <c r="BR205" s="21"/>
      <c r="BU205" s="20"/>
    </row>
    <row r="206" spans="1:73" ht="15" customHeight="1">
      <c r="A206" s="28">
        <v>204</v>
      </c>
      <c r="B206" s="119">
        <f>Anmeldeliste!B120</f>
        <v>0</v>
      </c>
      <c r="I206" s="20"/>
      <c r="O206" s="21"/>
      <c r="U206" s="22"/>
      <c r="AA206" s="23"/>
      <c r="AG206" s="24"/>
      <c r="AM206" s="31">
        <f>IF(BG57=2,BF57,"")&amp;IF(BG58=2,BF58,"")</f>
      </c>
      <c r="AN206" s="29"/>
      <c r="AO206" s="292"/>
      <c r="AS206" s="26"/>
      <c r="AV206" s="30">
        <f>IF(BA207=2,AZ207,"")&amp;IF(BA208=2,AZ208,"")</f>
      </c>
      <c r="AW206" s="29"/>
      <c r="AX206" s="292"/>
      <c r="BC206" s="30">
        <f>IF(BA207=1,AZ207,"")&amp;IF(BA208=1,AZ208,"")</f>
      </c>
      <c r="BD206" s="29"/>
      <c r="BE206" s="292"/>
      <c r="BF206" s="25"/>
      <c r="BI206" s="24"/>
      <c r="BL206" s="23"/>
      <c r="BO206" s="22"/>
      <c r="BR206" s="21"/>
      <c r="BU206" s="20"/>
    </row>
    <row r="207" spans="1:73" ht="15" customHeight="1">
      <c r="A207" s="104">
        <v>205</v>
      </c>
      <c r="B207" s="119">
        <f>Anmeldeliste!B121</f>
        <v>0</v>
      </c>
      <c r="I207" s="20"/>
      <c r="O207" s="21"/>
      <c r="U207" s="22"/>
      <c r="AA207" s="23"/>
      <c r="AG207" s="24"/>
      <c r="AM207" s="25">
        <f>AM191-1</f>
        <v>68</v>
      </c>
      <c r="AS207" s="30">
        <f>IF(AW205=1,AV205,"")&amp;IF(AW206=1,AV206,"")</f>
      </c>
      <c r="AT207" s="29"/>
      <c r="AU207" s="291"/>
      <c r="AY207" s="27">
        <f>AY204+1</f>
        <v>103</v>
      </c>
      <c r="AZ207" s="28">
        <f ca="1">IF(OR(MOD(ROW(),4)=1,MOD(ROW(),4)=2),"",INDIRECT("b"&amp;ROUND(ROW()/2+1.5,0)))</f>
        <v>0</v>
      </c>
      <c r="BA207" s="29"/>
      <c r="BB207" s="291"/>
      <c r="BC207" s="26">
        <f>BC199+1</f>
        <v>26</v>
      </c>
      <c r="BF207" s="25"/>
      <c r="BI207" s="24"/>
      <c r="BL207" s="23"/>
      <c r="BO207" s="22"/>
      <c r="BR207" s="21"/>
      <c r="BU207" s="20"/>
    </row>
    <row r="208" spans="1:73" ht="15" customHeight="1">
      <c r="A208" s="28">
        <v>206</v>
      </c>
      <c r="B208" s="119">
        <f>Anmeldeliste!B122</f>
        <v>0</v>
      </c>
      <c r="I208" s="20"/>
      <c r="O208" s="21"/>
      <c r="U208" s="22"/>
      <c r="AA208" s="23"/>
      <c r="AG208" s="24"/>
      <c r="AM208" s="25"/>
      <c r="AS208" s="30">
        <f>IF(BD309=2,BC309,"")&amp;IF(BD310=2,BC310,"")</f>
      </c>
      <c r="AT208" s="29"/>
      <c r="AU208" s="292"/>
      <c r="AY208" s="27">
        <f>AY207+1</f>
        <v>104</v>
      </c>
      <c r="AZ208" s="28">
        <f ca="1">IF(OR(MOD(ROW(),4)=1,MOD(ROW(),4)=2),"",INDIRECT("b"&amp;ROUND(ROW()/2+1.5,0)))</f>
        <v>0</v>
      </c>
      <c r="BA208" s="29"/>
      <c r="BB208" s="292"/>
      <c r="BC208" s="26"/>
      <c r="BF208" s="25"/>
      <c r="BI208" s="24"/>
      <c r="BL208" s="23"/>
      <c r="BO208" s="22"/>
      <c r="BR208" s="21"/>
      <c r="BU208" s="20"/>
    </row>
    <row r="209" spans="1:73" ht="15" customHeight="1">
      <c r="A209" s="28">
        <v>207</v>
      </c>
      <c r="B209" s="119">
        <f>Anmeldeliste!B123</f>
        <v>0</v>
      </c>
      <c r="I209" s="20"/>
      <c r="O209" s="21"/>
      <c r="U209" s="22"/>
      <c r="AA209" s="23"/>
      <c r="AG209" s="24"/>
      <c r="AM209" s="25"/>
      <c r="AS209" s="26">
        <f>AS201-1</f>
        <v>39</v>
      </c>
      <c r="BC209" s="26"/>
      <c r="BF209" s="25"/>
      <c r="BI209" s="33">
        <f>IF(BG201=1,BF201,"")&amp;IF(BG202=1,BF202,"")</f>
      </c>
      <c r="BJ209" s="29"/>
      <c r="BK209" s="291"/>
      <c r="BL209" s="23"/>
      <c r="BO209" s="22"/>
      <c r="BR209" s="21"/>
      <c r="BU209" s="20"/>
    </row>
    <row r="210" spans="1:73" ht="15" customHeight="1">
      <c r="A210" s="104">
        <v>208</v>
      </c>
      <c r="B210" s="119">
        <f>Anmeldeliste!B124</f>
        <v>0</v>
      </c>
      <c r="I210" s="20"/>
      <c r="O210" s="21"/>
      <c r="U210" s="22"/>
      <c r="AA210" s="23"/>
      <c r="AG210" s="24"/>
      <c r="AM210" s="25"/>
      <c r="AS210" s="26"/>
      <c r="BC210" s="26"/>
      <c r="BF210" s="25"/>
      <c r="BI210" s="33">
        <f>IF(BG217=1,BF217,"")&amp;IF(BG218=1,BF218,"")</f>
      </c>
      <c r="BJ210" s="29"/>
      <c r="BK210" s="292"/>
      <c r="BL210" s="23"/>
      <c r="BO210" s="22"/>
      <c r="BR210" s="21"/>
      <c r="BU210" s="20"/>
    </row>
    <row r="211" spans="1:73" ht="15" customHeight="1">
      <c r="A211" s="28">
        <v>209</v>
      </c>
      <c r="B211" s="119">
        <f>Anmeldeliste!B125</f>
        <v>0</v>
      </c>
      <c r="I211" s="20"/>
      <c r="O211" s="21"/>
      <c r="U211" s="22"/>
      <c r="AA211" s="23"/>
      <c r="AG211" s="24"/>
      <c r="AM211" s="25"/>
      <c r="AS211" s="26"/>
      <c r="AY211" s="27">
        <f>AY208+1</f>
        <v>105</v>
      </c>
      <c r="AZ211" s="28">
        <f ca="1">IF(OR(MOD(ROW(),4)=1,MOD(ROW(),4)=2),"",INDIRECT("b"&amp;ROUND(ROW()/2+1.5,0)))</f>
        <v>0</v>
      </c>
      <c r="BA211" s="29"/>
      <c r="BB211" s="291"/>
      <c r="BC211" s="26"/>
      <c r="BF211" s="25"/>
      <c r="BI211" s="24">
        <f>BI179+1</f>
        <v>103</v>
      </c>
      <c r="BL211" s="23"/>
      <c r="BO211" s="22"/>
      <c r="BR211" s="21"/>
      <c r="BU211" s="20"/>
    </row>
    <row r="212" spans="1:73" ht="15" customHeight="1">
      <c r="A212" s="28">
        <v>210</v>
      </c>
      <c r="B212" s="119">
        <f>Anmeldeliste!B126</f>
        <v>0</v>
      </c>
      <c r="I212" s="20"/>
      <c r="O212" s="21"/>
      <c r="U212" s="22"/>
      <c r="AA212" s="23"/>
      <c r="AG212" s="24"/>
      <c r="AM212" s="25"/>
      <c r="AS212" s="26"/>
      <c r="AY212" s="27">
        <f>AY211+1</f>
        <v>106</v>
      </c>
      <c r="AZ212" s="28">
        <f ca="1">IF(OR(MOD(ROW(),4)=1,MOD(ROW(),4)=2),"",INDIRECT("b"&amp;ROUND(ROW()/2+1.5,0)))</f>
        <v>0</v>
      </c>
      <c r="BA212" s="29"/>
      <c r="BB212" s="292"/>
      <c r="BC212" s="26"/>
      <c r="BF212" s="25"/>
      <c r="BI212" s="24"/>
      <c r="BL212" s="23"/>
      <c r="BO212" s="22"/>
      <c r="BR212" s="21"/>
      <c r="BU212" s="20"/>
    </row>
    <row r="213" spans="1:73" ht="15" customHeight="1">
      <c r="A213" s="104">
        <v>211</v>
      </c>
      <c r="B213" s="119">
        <f>Anmeldeliste!B127</f>
        <v>0</v>
      </c>
      <c r="I213" s="20"/>
      <c r="O213" s="21"/>
      <c r="U213" s="22"/>
      <c r="AA213" s="23"/>
      <c r="AG213" s="24"/>
      <c r="AJ213" s="33">
        <f>IF(AN205=1,AM205,"")&amp;IF(AN206=1,AM206,"")</f>
      </c>
      <c r="AK213" s="29"/>
      <c r="AL213" s="291"/>
      <c r="AM213" s="25"/>
      <c r="AS213" s="26"/>
      <c r="AV213" s="30">
        <f>IF(BA211=2,AZ211,"")&amp;IF(BA212=2,AZ212,"")</f>
      </c>
      <c r="AW213" s="29"/>
      <c r="AX213" s="291"/>
      <c r="BC213" s="30">
        <f>IF(BA211=1,AZ211,"")&amp;IF(BA212=1,AZ212,"")</f>
      </c>
      <c r="BD213" s="29"/>
      <c r="BE213" s="291"/>
      <c r="BF213" s="25"/>
      <c r="BI213" s="24"/>
      <c r="BL213" s="23"/>
      <c r="BO213" s="22"/>
      <c r="BR213" s="21"/>
      <c r="BU213" s="20"/>
    </row>
    <row r="214" spans="1:73" ht="15" customHeight="1">
      <c r="A214" s="28">
        <v>212</v>
      </c>
      <c r="B214" s="119">
        <f>Anmeldeliste!B128</f>
        <v>0</v>
      </c>
      <c r="I214" s="20"/>
      <c r="O214" s="21"/>
      <c r="U214" s="22"/>
      <c r="AA214" s="23"/>
      <c r="AG214" s="24"/>
      <c r="AJ214" s="33">
        <f>IF(AN221=1,AM221,"")&amp;IF(AN222=1,AM222,"")</f>
      </c>
      <c r="AK214" s="29"/>
      <c r="AL214" s="292"/>
      <c r="AM214" s="25"/>
      <c r="AS214" s="26"/>
      <c r="AV214" s="30">
        <f>IF(BA215=2,AZ215,"")&amp;IF(BA216=2,AZ216,"")</f>
      </c>
      <c r="AW214" s="29"/>
      <c r="AX214" s="292"/>
      <c r="BC214" s="30">
        <f>IF(BA215=1,AZ215,"")&amp;IF(BA216=1,AZ216,"")</f>
      </c>
      <c r="BD214" s="29"/>
      <c r="BE214" s="292"/>
      <c r="BF214" s="25"/>
      <c r="BI214" s="24"/>
      <c r="BL214" s="23"/>
      <c r="BO214" s="22"/>
      <c r="BR214" s="21"/>
      <c r="BU214" s="20"/>
    </row>
    <row r="215" spans="1:73" ht="15" customHeight="1">
      <c r="A215" s="28">
        <v>213</v>
      </c>
      <c r="B215" s="119">
        <f>Anmeldeliste!B129</f>
        <v>0</v>
      </c>
      <c r="I215" s="20"/>
      <c r="O215" s="21"/>
      <c r="U215" s="22"/>
      <c r="AA215" s="23"/>
      <c r="AG215" s="33">
        <f>IF(AK213=1,AJ213,"")&amp;IF(AK214=1,AJ214,"")</f>
      </c>
      <c r="AH215" s="29"/>
      <c r="AI215" s="291"/>
      <c r="AM215" s="25"/>
      <c r="AS215" s="30">
        <f>IF(AW213=1,AV213,"")&amp;IF(AW214=1,AV214,"")</f>
      </c>
      <c r="AT215" s="29"/>
      <c r="AU215" s="291"/>
      <c r="AY215" s="27">
        <f>AY212+1</f>
        <v>107</v>
      </c>
      <c r="AZ215" s="28">
        <f ca="1">IF(OR(MOD(ROW(),4)=1,MOD(ROW(),4)=2),"",INDIRECT("b"&amp;ROUND(ROW()/2+1.5,0)))</f>
        <v>0</v>
      </c>
      <c r="BA215" s="29"/>
      <c r="BB215" s="291"/>
      <c r="BC215" s="26">
        <f>BC207+1</f>
        <v>27</v>
      </c>
      <c r="BF215" s="25"/>
      <c r="BI215" s="24"/>
      <c r="BL215" s="23"/>
      <c r="BO215" s="22"/>
      <c r="BR215" s="21"/>
      <c r="BU215" s="20"/>
    </row>
    <row r="216" spans="1:73" ht="15" customHeight="1">
      <c r="A216" s="104">
        <v>214</v>
      </c>
      <c r="B216" s="119">
        <f>Anmeldeliste!B130</f>
        <v>0</v>
      </c>
      <c r="I216" s="20"/>
      <c r="O216" s="21"/>
      <c r="U216" s="22"/>
      <c r="AA216" s="23"/>
      <c r="AG216" s="33">
        <f>IF(BJ305=2,BI305,"")&amp;IF(BJ306=2,BI306,"")</f>
      </c>
      <c r="AH216" s="29"/>
      <c r="AI216" s="292"/>
      <c r="AM216" s="25"/>
      <c r="AS216" s="30">
        <f>IF(BD301=2,BC301,"")&amp;IF(BD302=2,BC302,"")</f>
      </c>
      <c r="AT216" s="29"/>
      <c r="AU216" s="292"/>
      <c r="AY216" s="27">
        <f>AY215+1</f>
        <v>108</v>
      </c>
      <c r="AZ216" s="28">
        <f ca="1">IF(OR(MOD(ROW(),4)=1,MOD(ROW(),4)=2),"",INDIRECT("b"&amp;ROUND(ROW()/2+1.5,0)))</f>
        <v>0</v>
      </c>
      <c r="BA216" s="29"/>
      <c r="BB216" s="292"/>
      <c r="BC216" s="26"/>
      <c r="BF216" s="25"/>
      <c r="BI216" s="24"/>
      <c r="BL216" s="23"/>
      <c r="BO216" s="22"/>
      <c r="BR216" s="21"/>
      <c r="BU216" s="20"/>
    </row>
    <row r="217" spans="1:73" ht="15" customHeight="1">
      <c r="A217" s="28">
        <v>215</v>
      </c>
      <c r="B217" s="119">
        <f>Anmeldeliste!B131</f>
        <v>0</v>
      </c>
      <c r="I217" s="20"/>
      <c r="O217" s="21"/>
      <c r="U217" s="22"/>
      <c r="AA217" s="23"/>
      <c r="AG217" s="24">
        <f>AG185-1</f>
        <v>106</v>
      </c>
      <c r="AM217" s="25"/>
      <c r="AS217" s="26">
        <f>AS209-1</f>
        <v>38</v>
      </c>
      <c r="BC217" s="26"/>
      <c r="BF217" s="31">
        <f>IF(BD213=1,BC213,"")&amp;IF(BD214=1,BC214,"")</f>
      </c>
      <c r="BG217" s="29"/>
      <c r="BH217" s="291"/>
      <c r="BI217" s="24"/>
      <c r="BL217" s="23"/>
      <c r="BO217" s="22"/>
      <c r="BR217" s="21"/>
      <c r="BU217" s="20"/>
    </row>
    <row r="218" spans="1:73" ht="15" customHeight="1">
      <c r="A218" s="28">
        <v>216</v>
      </c>
      <c r="B218" s="119">
        <f>Anmeldeliste!B132</f>
        <v>0</v>
      </c>
      <c r="I218" s="20"/>
      <c r="O218" s="21"/>
      <c r="U218" s="22"/>
      <c r="AA218" s="23"/>
      <c r="AG218" s="24"/>
      <c r="AM218" s="25"/>
      <c r="AS218" s="26"/>
      <c r="BC218" s="26"/>
      <c r="BF218" s="31">
        <f>IF(BD221=1,BC221,"")&amp;IF(BD222=1,BC222,"")</f>
      </c>
      <c r="BG218" s="29"/>
      <c r="BH218" s="292"/>
      <c r="BI218" s="24"/>
      <c r="BL218" s="23"/>
      <c r="BO218" s="22"/>
      <c r="BR218" s="21"/>
      <c r="BU218" s="20"/>
    </row>
    <row r="219" spans="1:73" ht="15" customHeight="1">
      <c r="A219" s="104">
        <v>217</v>
      </c>
      <c r="B219" s="119">
        <f>Anmeldeliste!B133</f>
        <v>0</v>
      </c>
      <c r="I219" s="20"/>
      <c r="O219" s="21"/>
      <c r="U219" s="22"/>
      <c r="AA219" s="23"/>
      <c r="AG219" s="24"/>
      <c r="AM219" s="25"/>
      <c r="AP219" s="31">
        <f>IF(AT215=1,AS215,"")&amp;IF(AT216=1,AS216,"")</f>
      </c>
      <c r="AQ219" s="29"/>
      <c r="AR219" s="291"/>
      <c r="AS219" s="26"/>
      <c r="AY219" s="27">
        <f>AY216+1</f>
        <v>109</v>
      </c>
      <c r="AZ219" s="28">
        <f ca="1">IF(OR(MOD(ROW(),4)=1,MOD(ROW(),4)=2),"",INDIRECT("b"&amp;ROUND(ROW()/2+1.5,0)))</f>
        <v>0</v>
      </c>
      <c r="BA219" s="29"/>
      <c r="BB219" s="291"/>
      <c r="BC219" s="26"/>
      <c r="BF219" s="25">
        <f>BF203+1</f>
        <v>78</v>
      </c>
      <c r="BI219" s="24"/>
      <c r="BL219" s="23"/>
      <c r="BO219" s="22"/>
      <c r="BR219" s="21"/>
      <c r="BU219" s="20"/>
    </row>
    <row r="220" spans="1:73" ht="15" customHeight="1">
      <c r="A220" s="28">
        <v>218</v>
      </c>
      <c r="B220" s="119">
        <f>Anmeldeliste!B134</f>
        <v>0</v>
      </c>
      <c r="I220" s="20"/>
      <c r="O220" s="21"/>
      <c r="U220" s="22"/>
      <c r="AA220" s="23"/>
      <c r="AG220" s="24"/>
      <c r="AM220" s="25"/>
      <c r="AP220" s="31">
        <f>IF(AT223=1,AS223,"")&amp;IF(AT224=1,AS224,"")</f>
      </c>
      <c r="AQ220" s="29"/>
      <c r="AR220" s="292"/>
      <c r="AS220" s="26"/>
      <c r="AY220" s="27">
        <f>AY219+1</f>
        <v>110</v>
      </c>
      <c r="AZ220" s="28">
        <f ca="1">IF(OR(MOD(ROW(),4)=1,MOD(ROW(),4)=2),"",INDIRECT("b"&amp;ROUND(ROW()/2+1.5,0)))</f>
        <v>0</v>
      </c>
      <c r="BA220" s="29"/>
      <c r="BB220" s="292"/>
      <c r="BC220" s="26"/>
      <c r="BF220" s="25"/>
      <c r="BI220" s="24"/>
      <c r="BL220" s="23"/>
      <c r="BO220" s="22"/>
      <c r="BR220" s="21"/>
      <c r="BU220" s="20"/>
    </row>
    <row r="221" spans="1:73" ht="15" customHeight="1">
      <c r="A221" s="28">
        <v>219</v>
      </c>
      <c r="B221" s="119">
        <f>Anmeldeliste!B135</f>
        <v>0</v>
      </c>
      <c r="I221" s="20"/>
      <c r="O221" s="21"/>
      <c r="U221" s="22"/>
      <c r="AA221" s="23"/>
      <c r="AG221" s="24"/>
      <c r="AM221" s="31">
        <f>IF(AQ219=1,AP219,"")&amp;IF(AQ220=1,AP220,"")</f>
      </c>
      <c r="AN221" s="29"/>
      <c r="AO221" s="291"/>
      <c r="AS221" s="26"/>
      <c r="AV221" s="30">
        <f>IF(BA219=2,AZ219,"")&amp;IF(BA220=2,AZ220,"")</f>
      </c>
      <c r="AW221" s="29"/>
      <c r="AX221" s="291"/>
      <c r="BC221" s="30">
        <f>IF(BA219=1,AZ219,"")&amp;IF(BA220=1,AZ220,"")</f>
      </c>
      <c r="BD221" s="29"/>
      <c r="BE221" s="291"/>
      <c r="BF221" s="25"/>
      <c r="BI221" s="24"/>
      <c r="BL221" s="23"/>
      <c r="BO221" s="22"/>
      <c r="BR221" s="21"/>
      <c r="BU221" s="20"/>
    </row>
    <row r="222" spans="1:73" ht="15" customHeight="1">
      <c r="A222" s="104">
        <v>220</v>
      </c>
      <c r="B222" s="119">
        <f>Anmeldeliste!B136</f>
        <v>0</v>
      </c>
      <c r="I222" s="20"/>
      <c r="O222" s="21"/>
      <c r="U222" s="22"/>
      <c r="AA222" s="23"/>
      <c r="AG222" s="24"/>
      <c r="AM222" s="31">
        <f>IF(BG41=2,BF41,"")&amp;IF(BG42=2,BF42,"")</f>
      </c>
      <c r="AN222" s="29"/>
      <c r="AO222" s="292"/>
      <c r="AS222" s="26"/>
      <c r="AV222" s="30">
        <f>IF(BA223=2,AZ223,"")&amp;IF(BA224=2,AZ224,"")</f>
      </c>
      <c r="AW222" s="29"/>
      <c r="AX222" s="292"/>
      <c r="BC222" s="30">
        <f>IF(BA223=1,AZ223,"")&amp;IF(BA224=1,AZ224,"")</f>
      </c>
      <c r="BD222" s="29"/>
      <c r="BE222" s="292"/>
      <c r="BF222" s="25"/>
      <c r="BI222" s="24"/>
      <c r="BL222" s="23"/>
      <c r="BO222" s="22"/>
      <c r="BR222" s="21"/>
      <c r="BU222" s="20"/>
    </row>
    <row r="223" spans="1:73" ht="15" customHeight="1">
      <c r="A223" s="28">
        <v>221</v>
      </c>
      <c r="B223" s="119">
        <f>Anmeldeliste!B137</f>
        <v>0</v>
      </c>
      <c r="I223" s="20"/>
      <c r="O223" s="21"/>
      <c r="U223" s="22"/>
      <c r="AA223" s="23"/>
      <c r="AG223" s="24"/>
      <c r="AM223" s="25">
        <f>AM207-1</f>
        <v>67</v>
      </c>
      <c r="AS223" s="30">
        <f>IF(AW221=1,AV221,"")&amp;IF(AW222=1,AV222,"")</f>
      </c>
      <c r="AT223" s="29"/>
      <c r="AU223" s="291"/>
      <c r="AY223" s="27">
        <f>AY220+1</f>
        <v>111</v>
      </c>
      <c r="AZ223" s="28">
        <f ca="1">IF(OR(MOD(ROW(),4)=1,MOD(ROW(),4)=2),"",INDIRECT("b"&amp;ROUND(ROW()/2+1.5,0)))</f>
        <v>0</v>
      </c>
      <c r="BA223" s="29"/>
      <c r="BB223" s="291"/>
      <c r="BC223" s="26">
        <f>BC215+1</f>
        <v>28</v>
      </c>
      <c r="BF223" s="25"/>
      <c r="BI223" s="24"/>
      <c r="BL223" s="23"/>
      <c r="BO223" s="22"/>
      <c r="BR223" s="21"/>
      <c r="BU223" s="20"/>
    </row>
    <row r="224" spans="1:73" ht="15" customHeight="1">
      <c r="A224" s="28">
        <v>222</v>
      </c>
      <c r="B224" s="119">
        <f>Anmeldeliste!B138</f>
        <v>0</v>
      </c>
      <c r="I224" s="20"/>
      <c r="O224" s="21"/>
      <c r="U224" s="22"/>
      <c r="AA224" s="23"/>
      <c r="AG224" s="24"/>
      <c r="AM224" s="25"/>
      <c r="AS224" s="30">
        <f>IF(BD293=2,BC293,"")&amp;IF(BD294=2,BC294,"")</f>
      </c>
      <c r="AT224" s="29"/>
      <c r="AU224" s="292"/>
      <c r="AY224" s="27">
        <f>AY223+1</f>
        <v>112</v>
      </c>
      <c r="AZ224" s="28">
        <f ca="1">IF(OR(MOD(ROW(),4)=1,MOD(ROW(),4)=2),"",INDIRECT("b"&amp;ROUND(ROW()/2+1.5,0)))</f>
        <v>0</v>
      </c>
      <c r="BA224" s="29"/>
      <c r="BB224" s="292"/>
      <c r="BC224" s="26"/>
      <c r="BF224" s="25"/>
      <c r="BI224" s="24"/>
      <c r="BL224" s="23"/>
      <c r="BO224" s="22"/>
      <c r="BR224" s="21"/>
      <c r="BU224" s="20"/>
    </row>
    <row r="225" spans="1:73" ht="15" customHeight="1">
      <c r="A225" s="104">
        <v>223</v>
      </c>
      <c r="B225" s="119">
        <f>Anmeldeliste!B139</f>
        <v>0</v>
      </c>
      <c r="I225" s="20"/>
      <c r="O225" s="21"/>
      <c r="U225" s="22"/>
      <c r="AA225" s="23"/>
      <c r="AG225" s="24"/>
      <c r="AM225" s="25"/>
      <c r="AS225" s="26">
        <f>AS217-1</f>
        <v>37</v>
      </c>
      <c r="BC225" s="26"/>
      <c r="BF225" s="25"/>
      <c r="BI225" s="24"/>
      <c r="BL225" s="35">
        <f>IF(BJ209=1,BI209,"")&amp;IF(BJ210=1,BI210,"")</f>
      </c>
      <c r="BM225" s="29"/>
      <c r="BN225" s="291"/>
      <c r="BO225" s="22"/>
      <c r="BR225" s="21"/>
      <c r="BU225" s="20"/>
    </row>
    <row r="226" spans="1:73" ht="15" customHeight="1">
      <c r="A226" s="28">
        <v>224</v>
      </c>
      <c r="B226" s="119">
        <f>Anmeldeliste!B140</f>
        <v>0</v>
      </c>
      <c r="I226" s="20"/>
      <c r="O226" s="21"/>
      <c r="U226" s="22"/>
      <c r="AA226" s="23"/>
      <c r="AG226" s="24"/>
      <c r="AM226" s="25"/>
      <c r="AS226" s="26"/>
      <c r="BC226" s="26"/>
      <c r="BF226" s="25"/>
      <c r="BI226" s="24"/>
      <c r="BL226" s="35">
        <f>IF(BJ241=1,BI241,"")&amp;IF(BJ242=1,BI242,"")</f>
      </c>
      <c r="BM226" s="29"/>
      <c r="BN226" s="292"/>
      <c r="BO226" s="22"/>
      <c r="BR226" s="21"/>
      <c r="BU226" s="20"/>
    </row>
    <row r="227" spans="1:73" ht="15" customHeight="1">
      <c r="A227" s="28">
        <v>225</v>
      </c>
      <c r="B227" s="119">
        <f>Anmeldeliste!F109</f>
        <v>0</v>
      </c>
      <c r="I227" s="20"/>
      <c r="O227" s="21"/>
      <c r="U227" s="22"/>
      <c r="AA227" s="23"/>
      <c r="AG227" s="24"/>
      <c r="AM227" s="25"/>
      <c r="AS227" s="26"/>
      <c r="AY227" s="27">
        <f>AY224+1</f>
        <v>113</v>
      </c>
      <c r="AZ227" s="28">
        <f ca="1">IF(OR(MOD(ROW(),4)=1,MOD(ROW(),4)=2),"",INDIRECT("b"&amp;ROUND(ROW()/2+1.5,0)))</f>
        <v>0</v>
      </c>
      <c r="BA227" s="29"/>
      <c r="BB227" s="291"/>
      <c r="BC227" s="26"/>
      <c r="BF227" s="25"/>
      <c r="BI227" s="24"/>
      <c r="BL227" s="23">
        <f>BL163+1</f>
        <v>116</v>
      </c>
      <c r="BO227" s="22"/>
      <c r="BR227" s="21"/>
      <c r="BU227" s="20"/>
    </row>
    <row r="228" spans="1:73" ht="15" customHeight="1">
      <c r="A228" s="104">
        <v>226</v>
      </c>
      <c r="B228" s="119">
        <f>Anmeldeliste!F110</f>
        <v>0</v>
      </c>
      <c r="I228" s="20"/>
      <c r="O228" s="21"/>
      <c r="U228" s="22"/>
      <c r="AA228" s="23"/>
      <c r="AG228" s="24"/>
      <c r="AM228" s="25"/>
      <c r="AS228" s="26"/>
      <c r="AY228" s="27">
        <f>AY227+1</f>
        <v>114</v>
      </c>
      <c r="AZ228" s="28">
        <f ca="1">IF(OR(MOD(ROW(),4)=1,MOD(ROW(),4)=2),"",INDIRECT("b"&amp;ROUND(ROW()/2+1.5,0)))</f>
        <v>0</v>
      </c>
      <c r="BA228" s="29"/>
      <c r="BB228" s="292"/>
      <c r="BC228" s="26"/>
      <c r="BF228" s="25"/>
      <c r="BI228" s="24"/>
      <c r="BL228" s="23"/>
      <c r="BO228" s="22"/>
      <c r="BR228" s="21"/>
      <c r="BU228" s="20"/>
    </row>
    <row r="229" spans="1:73" ht="15" customHeight="1">
      <c r="A229" s="28">
        <v>227</v>
      </c>
      <c r="B229" s="119">
        <f>Anmeldeliste!F111</f>
        <v>0</v>
      </c>
      <c r="I229" s="20"/>
      <c r="O229" s="21"/>
      <c r="U229" s="22"/>
      <c r="AA229" s="23"/>
      <c r="AG229" s="24"/>
      <c r="AM229" s="25"/>
      <c r="AS229" s="26"/>
      <c r="AV229" s="30">
        <f>IF(BA227=2,AZ227,"")&amp;IF(BA228=2,AZ228,"")</f>
      </c>
      <c r="AW229" s="29"/>
      <c r="AX229" s="291"/>
      <c r="BC229" s="30">
        <f>IF(BA227=1,AZ227,"")&amp;IF(BA228=1,AZ228,"")</f>
      </c>
      <c r="BD229" s="29"/>
      <c r="BE229" s="291"/>
      <c r="BF229" s="25"/>
      <c r="BI229" s="24"/>
      <c r="BL229" s="23"/>
      <c r="BO229" s="22"/>
      <c r="BR229" s="21"/>
      <c r="BU229" s="20"/>
    </row>
    <row r="230" spans="1:73" ht="15" customHeight="1">
      <c r="A230" s="28">
        <v>228</v>
      </c>
      <c r="B230" s="119">
        <f>Anmeldeliste!F112</f>
        <v>0</v>
      </c>
      <c r="I230" s="20"/>
      <c r="O230" s="21"/>
      <c r="U230" s="22"/>
      <c r="AA230" s="23"/>
      <c r="AG230" s="24"/>
      <c r="AJ230" s="32"/>
      <c r="AM230" s="25"/>
      <c r="AS230" s="26"/>
      <c r="AV230" s="30">
        <f>IF(BA231=2,AZ231,"")&amp;IF(BA232=2,AZ232,"")</f>
      </c>
      <c r="AW230" s="29"/>
      <c r="AX230" s="292"/>
      <c r="BC230" s="30">
        <f>IF(BA231=1,AZ231,"")&amp;IF(BA232=1,AZ232,"")</f>
      </c>
      <c r="BD230" s="29"/>
      <c r="BE230" s="292"/>
      <c r="BF230" s="25"/>
      <c r="BI230" s="24"/>
      <c r="BL230" s="23"/>
      <c r="BO230" s="22"/>
      <c r="BR230" s="21"/>
      <c r="BU230" s="20"/>
    </row>
    <row r="231" spans="1:73" ht="15" customHeight="1">
      <c r="A231" s="104">
        <v>229</v>
      </c>
      <c r="B231" s="119">
        <f>Anmeldeliste!F113</f>
        <v>0</v>
      </c>
      <c r="I231" s="20"/>
      <c r="O231" s="21"/>
      <c r="U231" s="22"/>
      <c r="AA231" s="23"/>
      <c r="AD231" s="35">
        <f>IF(AH215=1,AG215,"")&amp;IF(AH216=1,AG216,"")</f>
      </c>
      <c r="AE231" s="29"/>
      <c r="AF231" s="291"/>
      <c r="AG231" s="24"/>
      <c r="AM231" s="25"/>
      <c r="AS231" s="30">
        <f>IF(AW229=1,AV229,"")&amp;IF(AW230=1,AV230,"")</f>
      </c>
      <c r="AT231" s="29"/>
      <c r="AU231" s="291"/>
      <c r="AY231" s="27">
        <f>AY228+1</f>
        <v>115</v>
      </c>
      <c r="AZ231" s="28">
        <f ca="1">IF(OR(MOD(ROW(),4)=1,MOD(ROW(),4)=2),"",INDIRECT("b"&amp;ROUND(ROW()/2+1.5,0)))</f>
        <v>0</v>
      </c>
      <c r="BA231" s="29"/>
      <c r="BB231" s="291"/>
      <c r="BC231" s="26">
        <f>BC223+1</f>
        <v>29</v>
      </c>
      <c r="BF231" s="25"/>
      <c r="BI231" s="24"/>
      <c r="BL231" s="23"/>
      <c r="BO231" s="22"/>
      <c r="BR231" s="21"/>
      <c r="BU231" s="20"/>
    </row>
    <row r="232" spans="1:73" ht="15" customHeight="1">
      <c r="A232" s="28">
        <v>230</v>
      </c>
      <c r="B232" s="119">
        <f>Anmeldeliste!F114</f>
        <v>0</v>
      </c>
      <c r="I232" s="20"/>
      <c r="O232" s="21"/>
      <c r="U232" s="22"/>
      <c r="AA232" s="23"/>
      <c r="AD232" s="35">
        <f>IF(AH247=1,AG247,"")&amp;IF(AH248=1,AG248,"")</f>
      </c>
      <c r="AE232" s="29"/>
      <c r="AF232" s="292"/>
      <c r="AG232" s="24"/>
      <c r="AM232" s="25"/>
      <c r="AS232" s="30">
        <f>IF(BD285=2,BC285,"")&amp;IF(BD286=2,BC286,"")</f>
      </c>
      <c r="AT232" s="29"/>
      <c r="AU232" s="292"/>
      <c r="AY232" s="27">
        <f>AY231+1</f>
        <v>116</v>
      </c>
      <c r="AZ232" s="28">
        <f ca="1">IF(OR(MOD(ROW(),4)=1,MOD(ROW(),4)=2),"",INDIRECT("b"&amp;ROUND(ROW()/2+1.5,0)))</f>
        <v>0</v>
      </c>
      <c r="BA232" s="29"/>
      <c r="BB232" s="292"/>
      <c r="BC232" s="26"/>
      <c r="BF232" s="25"/>
      <c r="BI232" s="24"/>
      <c r="BL232" s="23"/>
      <c r="BO232" s="22"/>
      <c r="BR232" s="21"/>
      <c r="BU232" s="20"/>
    </row>
    <row r="233" spans="1:73" ht="15" customHeight="1">
      <c r="A233" s="28">
        <v>231</v>
      </c>
      <c r="B233" s="119">
        <f>Anmeldeliste!F115</f>
        <v>0</v>
      </c>
      <c r="I233" s="20"/>
      <c r="O233" s="21"/>
      <c r="U233" s="22"/>
      <c r="AA233" s="35">
        <f>IF(AE231=1,AD231,"")&amp;IF(AE232=1,AD232,"")</f>
      </c>
      <c r="AB233" s="29"/>
      <c r="AC233" s="291"/>
      <c r="AG233" s="24"/>
      <c r="AM233" s="25"/>
      <c r="AS233" s="26">
        <f>AS225-1</f>
        <v>36</v>
      </c>
      <c r="BC233" s="26"/>
      <c r="BF233" s="31">
        <f>IF(BD229=1,BC229,"")&amp;IF(BD230=1,BC230,"")</f>
      </c>
      <c r="BG233" s="29"/>
      <c r="BH233" s="291"/>
      <c r="BI233" s="24"/>
      <c r="BL233" s="23"/>
      <c r="BO233" s="22"/>
      <c r="BR233" s="21"/>
      <c r="BU233" s="20"/>
    </row>
    <row r="234" spans="1:73" ht="15" customHeight="1">
      <c r="A234" s="104">
        <v>232</v>
      </c>
      <c r="B234" s="119">
        <f>Anmeldeliste!F116</f>
        <v>0</v>
      </c>
      <c r="I234" s="20"/>
      <c r="O234" s="21"/>
      <c r="U234" s="22"/>
      <c r="AA234" s="35">
        <f>IF(BM289=2,BL289,"")&amp;IF(BM290=2,BL290,"")</f>
      </c>
      <c r="AB234" s="29"/>
      <c r="AC234" s="292"/>
      <c r="AG234" s="24"/>
      <c r="AM234" s="25"/>
      <c r="AS234" s="26"/>
      <c r="BC234" s="26"/>
      <c r="BF234" s="31">
        <f>IF(BD237=1,BC237,"")&amp;IF(BD238=1,BC238,"")</f>
      </c>
      <c r="BG234" s="29"/>
      <c r="BH234" s="292"/>
      <c r="BI234" s="24"/>
      <c r="BL234" s="23"/>
      <c r="BO234" s="22"/>
      <c r="BR234" s="21"/>
      <c r="BU234" s="20"/>
    </row>
    <row r="235" spans="1:73" ht="15" customHeight="1">
      <c r="A235" s="28">
        <v>233</v>
      </c>
      <c r="B235" s="119">
        <f>Anmeldeliste!F117</f>
        <v>0</v>
      </c>
      <c r="I235" s="20"/>
      <c r="O235" s="21"/>
      <c r="U235" s="22"/>
      <c r="AA235" s="23">
        <f>AA171-1</f>
        <v>117</v>
      </c>
      <c r="AG235" s="24"/>
      <c r="AM235" s="25"/>
      <c r="AP235" s="31">
        <f>IF(AT231=1,AS231,"")&amp;IF(AT232=1,AS232,"")</f>
      </c>
      <c r="AQ235" s="29"/>
      <c r="AR235" s="291"/>
      <c r="AS235" s="26"/>
      <c r="AY235" s="27">
        <f>AY232+1</f>
        <v>117</v>
      </c>
      <c r="AZ235" s="28">
        <f ca="1">IF(OR(MOD(ROW(),4)=1,MOD(ROW(),4)=2),"",INDIRECT("b"&amp;ROUND(ROW()/2+1.5,0)))</f>
        <v>0</v>
      </c>
      <c r="BA235" s="29"/>
      <c r="BB235" s="291"/>
      <c r="BC235" s="26"/>
      <c r="BF235" s="25">
        <f>BF219+1</f>
        <v>79</v>
      </c>
      <c r="BI235" s="24"/>
      <c r="BL235" s="23"/>
      <c r="BO235" s="22"/>
      <c r="BR235" s="21"/>
      <c r="BU235" s="20"/>
    </row>
    <row r="236" spans="1:73" ht="15" customHeight="1">
      <c r="A236" s="28">
        <v>234</v>
      </c>
      <c r="B236" s="119">
        <f>Anmeldeliste!F118</f>
        <v>0</v>
      </c>
      <c r="I236" s="20"/>
      <c r="O236" s="21"/>
      <c r="U236" s="22"/>
      <c r="AA236" s="23"/>
      <c r="AG236" s="24"/>
      <c r="AM236" s="25"/>
      <c r="AP236" s="31">
        <f>IF(AT239=1,AS239,"")&amp;IF(AT240=1,AS240,"")</f>
      </c>
      <c r="AQ236" s="29"/>
      <c r="AR236" s="292"/>
      <c r="AS236" s="26"/>
      <c r="AY236" s="27">
        <f>AY235+1</f>
        <v>118</v>
      </c>
      <c r="AZ236" s="28">
        <f ca="1">IF(OR(MOD(ROW(),4)=1,MOD(ROW(),4)=2),"",INDIRECT("b"&amp;ROUND(ROW()/2+1.5,0)))</f>
        <v>0</v>
      </c>
      <c r="BA236" s="29"/>
      <c r="BB236" s="292"/>
      <c r="BC236" s="26"/>
      <c r="BF236" s="25"/>
      <c r="BI236" s="24"/>
      <c r="BL236" s="23"/>
      <c r="BO236" s="22"/>
      <c r="BR236" s="21"/>
      <c r="BU236" s="20"/>
    </row>
    <row r="237" spans="1:73" ht="15" customHeight="1">
      <c r="A237" s="104">
        <v>235</v>
      </c>
      <c r="B237" s="119">
        <f>Anmeldeliste!F119</f>
        <v>0</v>
      </c>
      <c r="I237" s="20"/>
      <c r="O237" s="21"/>
      <c r="U237" s="22"/>
      <c r="AA237" s="23"/>
      <c r="AG237" s="24"/>
      <c r="AM237" s="31">
        <f>IF(AQ235=1,AP235,"")&amp;IF(AQ236=1,AP236,"")</f>
      </c>
      <c r="AN237" s="29"/>
      <c r="AO237" s="291"/>
      <c r="AS237" s="26"/>
      <c r="AV237" s="30">
        <f>IF(BA235=2,AZ235,"")&amp;IF(BA236=2,AZ236,"")</f>
      </c>
      <c r="AW237" s="29"/>
      <c r="AX237" s="291"/>
      <c r="BC237" s="30">
        <f>IF(BA235=1,AZ235,"")&amp;IF(BA236=1,AZ236,"")</f>
      </c>
      <c r="BD237" s="29"/>
      <c r="BE237" s="291"/>
      <c r="BF237" s="25"/>
      <c r="BI237" s="24"/>
      <c r="BL237" s="23"/>
      <c r="BO237" s="22"/>
      <c r="BR237" s="21"/>
      <c r="BU237" s="20"/>
    </row>
    <row r="238" spans="1:73" ht="15" customHeight="1">
      <c r="A238" s="28">
        <v>236</v>
      </c>
      <c r="B238" s="119">
        <f>Anmeldeliste!F120</f>
        <v>0</v>
      </c>
      <c r="I238" s="20"/>
      <c r="O238" s="21"/>
      <c r="U238" s="22"/>
      <c r="AA238" s="23"/>
      <c r="AG238" s="24"/>
      <c r="AM238" s="31">
        <f>IF(BG25=2,BF25,"")&amp;IF(BG26=2,BF26,"")</f>
      </c>
      <c r="AN238" s="29"/>
      <c r="AO238" s="292"/>
      <c r="AS238" s="26"/>
      <c r="AV238" s="30">
        <f>IF(BA239=2,AZ239,"")&amp;IF(BA240=2,AZ240,"")</f>
      </c>
      <c r="AW238" s="29"/>
      <c r="AX238" s="292"/>
      <c r="BC238" s="30">
        <f>IF(BA239=1,AZ239,"")&amp;IF(BA240=1,AZ240,"")</f>
      </c>
      <c r="BD238" s="29"/>
      <c r="BE238" s="292"/>
      <c r="BF238" s="25"/>
      <c r="BI238" s="24"/>
      <c r="BL238" s="23"/>
      <c r="BO238" s="22"/>
      <c r="BR238" s="21"/>
      <c r="BU238" s="20"/>
    </row>
    <row r="239" spans="1:73" ht="15" customHeight="1">
      <c r="A239" s="28">
        <v>237</v>
      </c>
      <c r="B239" s="119">
        <f>Anmeldeliste!F121</f>
        <v>0</v>
      </c>
      <c r="I239" s="20"/>
      <c r="O239" s="21"/>
      <c r="U239" s="22"/>
      <c r="AA239" s="23"/>
      <c r="AG239" s="24"/>
      <c r="AM239" s="25">
        <f>AM223-1</f>
        <v>66</v>
      </c>
      <c r="AS239" s="30">
        <f>IF(AW237=1,AV237,"")&amp;IF(AW238=1,AV238,"")</f>
      </c>
      <c r="AT239" s="29"/>
      <c r="AU239" s="291"/>
      <c r="AY239" s="27">
        <f>AY236+1</f>
        <v>119</v>
      </c>
      <c r="AZ239" s="28">
        <f ca="1">IF(OR(MOD(ROW(),4)=1,MOD(ROW(),4)=2),"",INDIRECT("b"&amp;ROUND(ROW()/2+1.5,0)))</f>
        <v>0</v>
      </c>
      <c r="BA239" s="29"/>
      <c r="BB239" s="291"/>
      <c r="BC239" s="26">
        <f>BC231+1</f>
        <v>30</v>
      </c>
      <c r="BF239" s="25"/>
      <c r="BI239" s="24"/>
      <c r="BL239" s="23"/>
      <c r="BO239" s="22"/>
      <c r="BR239" s="21"/>
      <c r="BU239" s="20"/>
    </row>
    <row r="240" spans="1:73" ht="15" customHeight="1">
      <c r="A240" s="104">
        <v>238</v>
      </c>
      <c r="B240" s="119">
        <f>Anmeldeliste!F122</f>
        <v>0</v>
      </c>
      <c r="I240" s="20"/>
      <c r="O240" s="21"/>
      <c r="U240" s="22"/>
      <c r="AA240" s="23"/>
      <c r="AG240" s="24"/>
      <c r="AM240" s="25"/>
      <c r="AS240" s="30">
        <f>IF(BD277=2,BC277,"")&amp;IF(BD278=2,BC278,"")</f>
      </c>
      <c r="AT240" s="29"/>
      <c r="AU240" s="292"/>
      <c r="AY240" s="27">
        <f>AY239+1</f>
        <v>120</v>
      </c>
      <c r="AZ240" s="28">
        <f ca="1">IF(OR(MOD(ROW(),4)=1,MOD(ROW(),4)=2),"",INDIRECT("b"&amp;ROUND(ROW()/2+1.5,0)))</f>
        <v>0</v>
      </c>
      <c r="BA240" s="29"/>
      <c r="BB240" s="292"/>
      <c r="BC240" s="26"/>
      <c r="BF240" s="25"/>
      <c r="BI240" s="24"/>
      <c r="BL240" s="23"/>
      <c r="BO240" s="22"/>
      <c r="BR240" s="21"/>
      <c r="BU240" s="20"/>
    </row>
    <row r="241" spans="1:73" ht="15" customHeight="1">
      <c r="A241" s="28">
        <v>239</v>
      </c>
      <c r="B241" s="119">
        <f>Anmeldeliste!F123</f>
        <v>0</v>
      </c>
      <c r="I241" s="20"/>
      <c r="O241" s="21"/>
      <c r="U241" s="22"/>
      <c r="AA241" s="23"/>
      <c r="AG241" s="24"/>
      <c r="AM241" s="25"/>
      <c r="AS241" s="26">
        <f>AS233-1</f>
        <v>35</v>
      </c>
      <c r="BC241" s="26"/>
      <c r="BF241" s="25"/>
      <c r="BI241" s="33">
        <f>IF(BG233=1,BF233,"")&amp;IF(BG234=1,BF234,"")</f>
      </c>
      <c r="BJ241" s="29"/>
      <c r="BK241" s="291"/>
      <c r="BL241" s="23"/>
      <c r="BO241" s="22"/>
      <c r="BR241" s="21"/>
      <c r="BU241" s="20"/>
    </row>
    <row r="242" spans="1:73" ht="15" customHeight="1">
      <c r="A242" s="28">
        <v>240</v>
      </c>
      <c r="B242" s="119">
        <f>Anmeldeliste!F124</f>
        <v>0</v>
      </c>
      <c r="I242" s="20"/>
      <c r="O242" s="21"/>
      <c r="U242" s="22"/>
      <c r="AA242" s="23"/>
      <c r="AG242" s="24"/>
      <c r="AM242" s="25"/>
      <c r="AS242" s="26"/>
      <c r="BC242" s="26"/>
      <c r="BF242" s="25"/>
      <c r="BI242" s="33">
        <f>IF(BG249=1,BF249,"")&amp;IF(BG250=1,BF250,"")</f>
      </c>
      <c r="BJ242" s="29"/>
      <c r="BK242" s="292"/>
      <c r="BL242" s="23"/>
      <c r="BO242" s="22"/>
      <c r="BR242" s="21"/>
      <c r="BU242" s="20"/>
    </row>
    <row r="243" spans="1:73" ht="15" customHeight="1">
      <c r="A243" s="104">
        <v>241</v>
      </c>
      <c r="B243" s="119">
        <f>Anmeldeliste!F125</f>
        <v>0</v>
      </c>
      <c r="I243" s="20"/>
      <c r="O243" s="21"/>
      <c r="U243" s="22"/>
      <c r="AA243" s="23"/>
      <c r="AG243" s="24"/>
      <c r="AM243" s="25"/>
      <c r="AS243" s="26"/>
      <c r="AY243" s="27">
        <f>AY240+1</f>
        <v>121</v>
      </c>
      <c r="AZ243" s="28">
        <f ca="1">IF(OR(MOD(ROW(),4)=1,MOD(ROW(),4)=2),"",INDIRECT("b"&amp;ROUND(ROW()/2+1.5,0)))</f>
        <v>0</v>
      </c>
      <c r="BA243" s="29"/>
      <c r="BB243" s="291"/>
      <c r="BC243" s="26"/>
      <c r="BF243" s="25"/>
      <c r="BI243" s="24">
        <f>BI211+1</f>
        <v>104</v>
      </c>
      <c r="BL243" s="23"/>
      <c r="BO243" s="22"/>
      <c r="BR243" s="21"/>
      <c r="BU243" s="20"/>
    </row>
    <row r="244" spans="1:73" ht="15" customHeight="1">
      <c r="A244" s="28">
        <v>242</v>
      </c>
      <c r="B244" s="119">
        <f>Anmeldeliste!F126</f>
        <v>0</v>
      </c>
      <c r="I244" s="20"/>
      <c r="O244" s="21"/>
      <c r="U244" s="22"/>
      <c r="AA244" s="23"/>
      <c r="AG244" s="24"/>
      <c r="AM244" s="25"/>
      <c r="AS244" s="26"/>
      <c r="AY244" s="27">
        <f>AY243+1</f>
        <v>122</v>
      </c>
      <c r="AZ244" s="28">
        <f ca="1">IF(OR(MOD(ROW(),4)=1,MOD(ROW(),4)=2),"",INDIRECT("b"&amp;ROUND(ROW()/2+1.5,0)))</f>
        <v>0</v>
      </c>
      <c r="BA244" s="29"/>
      <c r="BB244" s="292"/>
      <c r="BC244" s="26"/>
      <c r="BF244" s="25"/>
      <c r="BI244" s="24"/>
      <c r="BL244" s="23"/>
      <c r="BO244" s="22"/>
      <c r="BR244" s="21"/>
      <c r="BU244" s="20"/>
    </row>
    <row r="245" spans="1:73" ht="15" customHeight="1">
      <c r="A245" s="28">
        <v>243</v>
      </c>
      <c r="B245" s="119">
        <f>Anmeldeliste!F127</f>
        <v>0</v>
      </c>
      <c r="I245" s="20"/>
      <c r="O245" s="21"/>
      <c r="U245" s="22"/>
      <c r="AA245" s="23"/>
      <c r="AG245" s="24"/>
      <c r="AJ245" s="33">
        <f>IF(AN237=1,AM237,"")&amp;IF(AN238=1,AM238,"")</f>
      </c>
      <c r="AK245" s="29"/>
      <c r="AL245" s="291"/>
      <c r="AM245" s="25"/>
      <c r="AS245" s="26"/>
      <c r="AV245" s="30">
        <f>IF(BA243=2,AZ243,"")&amp;IF(BA244=2,AZ244,"")</f>
      </c>
      <c r="AW245" s="29"/>
      <c r="AX245" s="291"/>
      <c r="BC245" s="30">
        <f>IF(BA243=1,AZ243,"")&amp;IF(BA244=1,AZ244,"")</f>
      </c>
      <c r="BD245" s="29"/>
      <c r="BE245" s="291"/>
      <c r="BF245" s="25"/>
      <c r="BI245" s="24"/>
      <c r="BL245" s="23"/>
      <c r="BO245" s="22"/>
      <c r="BR245" s="21"/>
      <c r="BU245" s="20"/>
    </row>
    <row r="246" spans="1:73" ht="15" customHeight="1">
      <c r="A246" s="104">
        <v>244</v>
      </c>
      <c r="B246" s="119">
        <f>Anmeldeliste!F128</f>
        <v>0</v>
      </c>
      <c r="I246" s="20"/>
      <c r="O246" s="21"/>
      <c r="U246" s="22"/>
      <c r="AA246" s="23"/>
      <c r="AG246" s="24"/>
      <c r="AJ246" s="33">
        <f>IF(AN253=1,AM253,"")&amp;IF(AN254=1,AM254,"")</f>
      </c>
      <c r="AK246" s="29"/>
      <c r="AL246" s="292"/>
      <c r="AM246" s="25"/>
      <c r="AS246" s="26"/>
      <c r="AV246" s="30">
        <f>IF(BA247=2,AZ247,"")&amp;IF(BA248=2,AZ248,"")</f>
      </c>
      <c r="AW246" s="29"/>
      <c r="AX246" s="292"/>
      <c r="BC246" s="30">
        <f>IF(BA247=1,AZ247,"")&amp;IF(BA248=1,AZ248,"")</f>
      </c>
      <c r="BD246" s="29"/>
      <c r="BE246" s="292"/>
      <c r="BF246" s="25"/>
      <c r="BI246" s="24"/>
      <c r="BL246" s="23"/>
      <c r="BO246" s="22"/>
      <c r="BR246" s="21"/>
      <c r="BU246" s="20"/>
    </row>
    <row r="247" spans="1:73" ht="15" customHeight="1">
      <c r="A247" s="28">
        <v>245</v>
      </c>
      <c r="B247" s="119">
        <f>Anmeldeliste!F129</f>
        <v>0</v>
      </c>
      <c r="I247" s="20"/>
      <c r="O247" s="21"/>
      <c r="U247" s="22"/>
      <c r="AA247" s="23"/>
      <c r="AG247" s="33">
        <f>IF(AK245=1,AJ245,"")&amp;IF(AK246=1,AJ246,"")</f>
      </c>
      <c r="AH247" s="29"/>
      <c r="AI247" s="291"/>
      <c r="AM247" s="25"/>
      <c r="AS247" s="30">
        <f>IF(AW245=1,AV245,"")&amp;IF(AW246=1,AV246,"")</f>
      </c>
      <c r="AT247" s="29"/>
      <c r="AU247" s="291"/>
      <c r="AY247" s="27">
        <f>AY244+1</f>
        <v>123</v>
      </c>
      <c r="AZ247" s="28">
        <f ca="1">IF(OR(MOD(ROW(),4)=1,MOD(ROW(),4)=2),"",INDIRECT("b"&amp;ROUND(ROW()/2+1.5,0)))</f>
        <v>0</v>
      </c>
      <c r="BA247" s="29"/>
      <c r="BB247" s="291"/>
      <c r="BC247" s="26">
        <f>BC239+1</f>
        <v>31</v>
      </c>
      <c r="BF247" s="25"/>
      <c r="BI247" s="24"/>
      <c r="BL247" s="23"/>
      <c r="BO247" s="22"/>
      <c r="BR247" s="21"/>
      <c r="BU247" s="20"/>
    </row>
    <row r="248" spans="1:73" ht="15" customHeight="1">
      <c r="A248" s="28">
        <v>246</v>
      </c>
      <c r="B248" s="119">
        <f>Anmeldeliste!F130</f>
        <v>0</v>
      </c>
      <c r="I248" s="20"/>
      <c r="O248" s="21"/>
      <c r="U248" s="22"/>
      <c r="AA248" s="23"/>
      <c r="AG248" s="33">
        <f>IF(BJ273=2,BI273,"")&amp;IF(BJ274=2,BI274,"")</f>
      </c>
      <c r="AH248" s="29"/>
      <c r="AI248" s="292"/>
      <c r="AM248" s="25"/>
      <c r="AS248" s="30">
        <f>IF(BD269=2,BC269,"")&amp;IF(BD270=2,BC270,"")</f>
      </c>
      <c r="AT248" s="29"/>
      <c r="AU248" s="292"/>
      <c r="AY248" s="27">
        <f>AY247+1</f>
        <v>124</v>
      </c>
      <c r="AZ248" s="28">
        <f ca="1">IF(OR(MOD(ROW(),4)=1,MOD(ROW(),4)=2),"",INDIRECT("b"&amp;ROUND(ROW()/2+1.5,0)))</f>
        <v>0</v>
      </c>
      <c r="BA248" s="29"/>
      <c r="BB248" s="292"/>
      <c r="BC248" s="26"/>
      <c r="BF248" s="25"/>
      <c r="BI248" s="24"/>
      <c r="BL248" s="23"/>
      <c r="BO248" s="22"/>
      <c r="BR248" s="21"/>
      <c r="BU248" s="20"/>
    </row>
    <row r="249" spans="1:73" ht="15" customHeight="1">
      <c r="A249" s="104">
        <v>247</v>
      </c>
      <c r="B249" s="119">
        <f>Anmeldeliste!F131</f>
        <v>0</v>
      </c>
      <c r="I249" s="20"/>
      <c r="O249" s="21"/>
      <c r="U249" s="22"/>
      <c r="AA249" s="23"/>
      <c r="AG249" s="24">
        <f>AG217-1</f>
        <v>105</v>
      </c>
      <c r="AM249" s="25"/>
      <c r="AS249" s="26">
        <f>AS241-1</f>
        <v>34</v>
      </c>
      <c r="BC249" s="26"/>
      <c r="BF249" s="31">
        <f>IF(BD245=1,BC245,"")&amp;IF(BD246=1,BC246,"")</f>
      </c>
      <c r="BG249" s="29"/>
      <c r="BH249" s="291"/>
      <c r="BI249" s="24"/>
      <c r="BL249" s="23"/>
      <c r="BO249" s="22"/>
      <c r="BR249" s="21"/>
      <c r="BU249" s="20" t="s">
        <v>45</v>
      </c>
    </row>
    <row r="250" spans="1:73" ht="15" customHeight="1">
      <c r="A250" s="28">
        <v>248</v>
      </c>
      <c r="B250" s="119">
        <f>Anmeldeliste!F132</f>
        <v>0</v>
      </c>
      <c r="I250" s="20"/>
      <c r="O250" s="21"/>
      <c r="U250" s="22"/>
      <c r="AA250" s="23"/>
      <c r="AG250" s="24"/>
      <c r="AM250" s="25"/>
      <c r="AS250" s="26"/>
      <c r="BC250" s="26"/>
      <c r="BF250" s="31">
        <f>IF(BD253=1,BC253,"")&amp;IF(BD254=1,BC254,"")</f>
      </c>
      <c r="BG250" s="29"/>
      <c r="BH250" s="292"/>
      <c r="BI250" s="24"/>
      <c r="BL250" s="23"/>
      <c r="BO250" s="22"/>
      <c r="BR250" s="21"/>
      <c r="BU250" s="20" t="s">
        <v>46</v>
      </c>
    </row>
    <row r="251" spans="1:73" ht="15" customHeight="1">
      <c r="A251" s="28">
        <v>249</v>
      </c>
      <c r="B251" s="119">
        <f>Anmeldeliste!F133</f>
        <v>0</v>
      </c>
      <c r="I251" s="20"/>
      <c r="O251" s="21"/>
      <c r="U251" s="22"/>
      <c r="AA251" s="23"/>
      <c r="AG251" s="24"/>
      <c r="AM251" s="25"/>
      <c r="AP251" s="31">
        <f>IF(AT247=1,AS247,"")&amp;IF(AT248=1,AS248,"")</f>
      </c>
      <c r="AQ251" s="29"/>
      <c r="AR251" s="291"/>
      <c r="AS251" s="26"/>
      <c r="AY251" s="27">
        <f>AY248+1</f>
        <v>125</v>
      </c>
      <c r="AZ251" s="28">
        <f ca="1">IF(OR(MOD(ROW(),4)=1,MOD(ROW(),4)=2),"",INDIRECT("b"&amp;ROUND(ROW()/2+1.5,0)))</f>
        <v>0</v>
      </c>
      <c r="BA251" s="29"/>
      <c r="BB251" s="291"/>
      <c r="BC251" s="26"/>
      <c r="BF251" s="25">
        <f>BF235+1</f>
        <v>80</v>
      </c>
      <c r="BI251" s="24"/>
      <c r="BL251" s="23"/>
      <c r="BO251" s="22"/>
      <c r="BR251" s="21"/>
      <c r="BU251" s="20">
        <v>128</v>
      </c>
    </row>
    <row r="252" spans="1:73" ht="15" customHeight="1">
      <c r="A252" s="104">
        <v>250</v>
      </c>
      <c r="B252" s="119">
        <f>Anmeldeliste!F134</f>
        <v>0</v>
      </c>
      <c r="I252" s="20"/>
      <c r="O252" s="21"/>
      <c r="U252" s="22"/>
      <c r="AA252" s="23"/>
      <c r="AG252" s="24"/>
      <c r="AM252" s="25"/>
      <c r="AP252" s="31">
        <f>IF(AT255=1,AS255,"")&amp;IF(AT256=1,AS256,"")</f>
      </c>
      <c r="AQ252" s="29"/>
      <c r="AR252" s="292"/>
      <c r="AS252" s="26"/>
      <c r="AY252" s="27">
        <f>AY251+1</f>
        <v>126</v>
      </c>
      <c r="AZ252" s="28">
        <f ca="1">IF(OR(MOD(ROW(),4)=1,MOD(ROW(),4)=2),"",INDIRECT("b"&amp;ROUND(ROW()/2+1.5,0)))</f>
        <v>0</v>
      </c>
      <c r="BA252" s="29"/>
      <c r="BB252" s="292"/>
      <c r="BC252" s="26"/>
      <c r="BF252" s="25"/>
      <c r="BI252" s="24"/>
      <c r="BL252" s="23"/>
      <c r="BO252" s="22"/>
      <c r="BR252" s="21"/>
      <c r="BU252" s="20"/>
    </row>
    <row r="253" spans="1:73" ht="15" customHeight="1">
      <c r="A253" s="28">
        <v>251</v>
      </c>
      <c r="B253" s="119">
        <f>Anmeldeliste!F135</f>
        <v>0</v>
      </c>
      <c r="I253" s="20"/>
      <c r="O253" s="21"/>
      <c r="U253" s="22"/>
      <c r="AA253" s="23"/>
      <c r="AG253" s="24"/>
      <c r="AM253" s="31">
        <f>IF(AQ251=1,AP251,"")&amp;IF(AQ252=1,AP252,"")</f>
      </c>
      <c r="AN253" s="29"/>
      <c r="AO253" s="291"/>
      <c r="AS253" s="26"/>
      <c r="AV253" s="30">
        <f>IF(BA251=2,AZ251,"")&amp;IF(BA252=2,AZ252,"")</f>
      </c>
      <c r="AW253" s="29"/>
      <c r="AX253" s="291"/>
      <c r="BC253" s="30">
        <f>IF(BA251=1,AZ251,"")&amp;IF(BA252=1,AZ252,"")</f>
      </c>
      <c r="BD253" s="29"/>
      <c r="BE253" s="291"/>
      <c r="BF253" s="25"/>
      <c r="BI253" s="24"/>
      <c r="BL253" s="23"/>
      <c r="BO253" s="22"/>
      <c r="BR253" s="21"/>
      <c r="BU253" s="20" t="s">
        <v>47</v>
      </c>
    </row>
    <row r="254" spans="1:73" ht="15" customHeight="1">
      <c r="A254" s="28">
        <v>252</v>
      </c>
      <c r="B254" s="119">
        <f>Anmeldeliste!F136</f>
        <v>0</v>
      </c>
      <c r="I254" s="20"/>
      <c r="O254" s="21"/>
      <c r="U254" s="22"/>
      <c r="AA254" s="23"/>
      <c r="AG254" s="24"/>
      <c r="AM254" s="31">
        <f>IF(BG9=2,BF9,"")&amp;IF(BG10=2,BF10,"")</f>
      </c>
      <c r="AN254" s="29"/>
      <c r="AO254" s="292"/>
      <c r="AS254" s="26"/>
      <c r="AV254" s="30">
        <f>IF(BA255=2,AZ255,"")&amp;IF(BA256=2,AZ256,"")</f>
      </c>
      <c r="AW254" s="29"/>
      <c r="AX254" s="292"/>
      <c r="BC254" s="30">
        <f>IF(BA255=1,AZ255,"")&amp;IF(BA256=1,AZ256,"")</f>
      </c>
      <c r="BD254" s="29"/>
      <c r="BE254" s="292"/>
      <c r="BF254" s="25"/>
      <c r="BI254" s="24"/>
      <c r="BL254" s="23"/>
      <c r="BO254" s="22"/>
      <c r="BR254" s="21"/>
      <c r="BU254" s="20" t="s">
        <v>46</v>
      </c>
    </row>
    <row r="255" spans="1:73" ht="15" customHeight="1">
      <c r="A255" s="104">
        <v>253</v>
      </c>
      <c r="B255" s="119">
        <f>Anmeldeliste!F137</f>
        <v>0</v>
      </c>
      <c r="I255" s="20"/>
      <c r="O255" s="21"/>
      <c r="U255" s="22"/>
      <c r="AA255" s="23"/>
      <c r="AG255" s="24"/>
      <c r="AM255" s="25">
        <f>AM239-1</f>
        <v>65</v>
      </c>
      <c r="AS255" s="30">
        <f>IF(AW253=1,AV253,"")&amp;IF(AW254=1,AV254,"")</f>
      </c>
      <c r="AT255" s="29"/>
      <c r="AU255" s="291"/>
      <c r="AY255" s="27">
        <f>AY252+1</f>
        <v>127</v>
      </c>
      <c r="AZ255" s="28">
        <f ca="1">IF(OR(MOD(ROW(),4)=1,MOD(ROW(),4)=2),"",INDIRECT("b"&amp;ROUND(ROW()/2+1.5,0)))</f>
        <v>0</v>
      </c>
      <c r="BA255" s="29"/>
      <c r="BB255" s="291"/>
      <c r="BC255" s="26">
        <f>BC247+1</f>
        <v>32</v>
      </c>
      <c r="BF255" s="25"/>
      <c r="BI255" s="24"/>
      <c r="BL255" s="23"/>
      <c r="BO255" s="22"/>
      <c r="BR255" s="21"/>
      <c r="BU255" s="20">
        <v>127</v>
      </c>
    </row>
    <row r="256" spans="1:73" ht="15" customHeight="1">
      <c r="A256" s="28">
        <v>254</v>
      </c>
      <c r="B256" s="119">
        <f>Anmeldeliste!F138</f>
        <v>0</v>
      </c>
      <c r="I256" s="20"/>
      <c r="O256" s="21"/>
      <c r="U256" s="22"/>
      <c r="AA256" s="23"/>
      <c r="AG256" s="24"/>
      <c r="AM256" s="25"/>
      <c r="AS256" s="30">
        <f>IF(BD261=2,BC261,"")&amp;IF(BD266=2,BC266,"")</f>
      </c>
      <c r="AT256" s="29"/>
      <c r="AU256" s="292"/>
      <c r="AY256" s="27">
        <f>AY255+1</f>
        <v>128</v>
      </c>
      <c r="AZ256" s="28">
        <f ca="1">IF(OR(MOD(ROW(),4)=1,MOD(ROW(),4)=2),"",INDIRECT("b"&amp;ROUND(ROW()/2+1.5,0)))</f>
        <v>0</v>
      </c>
      <c r="BA256" s="29"/>
      <c r="BB256" s="292"/>
      <c r="BC256" s="26"/>
      <c r="BF256" s="25"/>
      <c r="BI256" s="24"/>
      <c r="BL256" s="23"/>
      <c r="BO256" s="22"/>
      <c r="BR256" s="21"/>
      <c r="BU256" s="20"/>
    </row>
    <row r="257" spans="1:75" ht="15" customHeight="1">
      <c r="A257" s="28">
        <v>255</v>
      </c>
      <c r="B257" s="119">
        <f>Anmeldeliste!F139</f>
        <v>0</v>
      </c>
      <c r="I257" s="20"/>
      <c r="L257" s="48"/>
      <c r="M257" s="119"/>
      <c r="N257" s="319"/>
      <c r="O257" s="21"/>
      <c r="U257" s="22"/>
      <c r="AA257" s="23"/>
      <c r="AG257" s="24"/>
      <c r="AM257" s="25"/>
      <c r="AS257" s="26">
        <f>AS249-1</f>
        <v>33</v>
      </c>
      <c r="AT257" s="41"/>
      <c r="AU257" s="49"/>
      <c r="AV257" s="36"/>
      <c r="AW257" s="36"/>
      <c r="AX257" s="36"/>
      <c r="AY257" s="49"/>
      <c r="AZ257" s="41"/>
      <c r="BA257" s="41"/>
      <c r="BB257" s="49"/>
      <c r="BC257" s="26"/>
      <c r="BF257" s="25"/>
      <c r="BI257" s="24"/>
      <c r="BL257" s="23"/>
      <c r="BO257" s="22"/>
      <c r="BR257" s="21"/>
      <c r="BU257" s="48">
        <f>IF(BS129=1,BR129,"")&amp;IF(BS130=1,BR130,"")</f>
      </c>
      <c r="BV257" s="119"/>
      <c r="BW257" s="319"/>
    </row>
    <row r="258" spans="1:75" ht="15" customHeight="1">
      <c r="A258" s="28">
        <v>256</v>
      </c>
      <c r="B258" s="119">
        <f>Anmeldeliste!F140</f>
        <v>0</v>
      </c>
      <c r="I258" s="20"/>
      <c r="L258" s="48"/>
      <c r="M258" s="119"/>
      <c r="N258" s="320"/>
      <c r="O258" s="21"/>
      <c r="U258" s="22"/>
      <c r="AA258" s="23"/>
      <c r="AG258" s="24"/>
      <c r="AM258" s="25"/>
      <c r="AS258" s="26"/>
      <c r="BC258" s="26"/>
      <c r="BF258" s="25"/>
      <c r="BI258" s="24"/>
      <c r="BL258" s="23"/>
      <c r="BO258" s="22"/>
      <c r="BR258" s="21"/>
      <c r="BU258" s="48">
        <f>IF(BS385=1,BR385,"")&amp;IF(BS386=1,BR386,"")</f>
      </c>
      <c r="BV258" s="119"/>
      <c r="BW258" s="320"/>
    </row>
    <row r="259" spans="9:73" ht="15" customHeight="1">
      <c r="I259" s="48"/>
      <c r="J259" s="119"/>
      <c r="K259" s="319"/>
      <c r="O259" s="21"/>
      <c r="U259" s="22"/>
      <c r="AA259" s="23"/>
      <c r="AG259" s="24"/>
      <c r="AM259" s="25"/>
      <c r="AS259" s="26"/>
      <c r="AY259" s="27">
        <f>AY256+1</f>
        <v>129</v>
      </c>
      <c r="AZ259" s="28">
        <f ca="1">IF(OR(MOD(ROW(),4)=1,MOD(ROW(),4)=2),"",INDIRECT("b"&amp;ROUND(ROW()/2+1.5,0)))</f>
        <v>0</v>
      </c>
      <c r="BA259" s="29"/>
      <c r="BB259" s="291"/>
      <c r="BC259" s="26"/>
      <c r="BF259" s="25"/>
      <c r="BI259" s="24"/>
      <c r="BL259" s="23"/>
      <c r="BO259" s="22"/>
      <c r="BR259" s="21"/>
      <c r="BU259" s="20"/>
    </row>
    <row r="260" spans="9:73" ht="15" customHeight="1">
      <c r="I260" s="48">
        <f>IF(BV257=2,BU257,"")&amp;IF(BV258=2,BU258,"")</f>
      </c>
      <c r="J260" s="119"/>
      <c r="K260" s="320"/>
      <c r="O260" s="21"/>
      <c r="U260" s="22"/>
      <c r="AA260" s="23"/>
      <c r="AG260" s="24"/>
      <c r="AM260" s="25"/>
      <c r="AS260" s="26"/>
      <c r="AY260" s="27">
        <f>AY259+1</f>
        <v>130</v>
      </c>
      <c r="AZ260" s="28">
        <f ca="1">IF(OR(MOD(ROW(),4)=1,MOD(ROW(),4)=2),"",INDIRECT("b"&amp;ROUND(ROW()/2+1.5,0)))</f>
        <v>0</v>
      </c>
      <c r="BA260" s="29"/>
      <c r="BB260" s="292"/>
      <c r="BC260" s="26"/>
      <c r="BF260" s="25"/>
      <c r="BI260" s="24"/>
      <c r="BL260" s="23"/>
      <c r="BO260" s="22"/>
      <c r="BR260" s="21"/>
      <c r="BU260" s="20"/>
    </row>
    <row r="261" spans="9:73" ht="15" customHeight="1">
      <c r="I261" s="20">
        <v>127</v>
      </c>
      <c r="O261" s="21"/>
      <c r="U261" s="22"/>
      <c r="AA261" s="23"/>
      <c r="AG261" s="24"/>
      <c r="AM261" s="25"/>
      <c r="AS261" s="26"/>
      <c r="AV261" s="30">
        <f>IF(BA259=2,AZ259,"")&amp;IF(BA260=2,AZ260,"")</f>
      </c>
      <c r="AW261" s="29"/>
      <c r="AX261" s="291"/>
      <c r="BC261" s="30">
        <f>IF(BA259=1,AZ259,"")&amp;IF(BA260=1,AZ260,"")</f>
      </c>
      <c r="BD261" s="29"/>
      <c r="BE261" s="291"/>
      <c r="BF261" s="25"/>
      <c r="BI261" s="24"/>
      <c r="BL261" s="23"/>
      <c r="BO261" s="22"/>
      <c r="BR261" s="21"/>
      <c r="BU261" s="20"/>
    </row>
    <row r="262" spans="9:73" ht="15" customHeight="1">
      <c r="I262" s="20"/>
      <c r="O262" s="21"/>
      <c r="U262" s="22"/>
      <c r="AA262" s="23"/>
      <c r="AG262" s="24"/>
      <c r="AM262" s="25"/>
      <c r="AS262" s="26"/>
      <c r="AV262" s="30">
        <f>IF(BA263=2,AZ263,"")&amp;IF(BA264=2,AZ264,"")</f>
      </c>
      <c r="AW262" s="29"/>
      <c r="AX262" s="292"/>
      <c r="BC262" s="30">
        <f>IF(BA263=1,AZ263,"")&amp;IF(BA264=1,AZ264,"")</f>
      </c>
      <c r="BD262" s="29"/>
      <c r="BE262" s="292"/>
      <c r="BF262" s="25"/>
      <c r="BI262" s="24"/>
      <c r="BL262" s="23"/>
      <c r="BO262" s="22"/>
      <c r="BR262" s="21"/>
      <c r="BU262" s="20"/>
    </row>
    <row r="263" spans="9:73" ht="15" customHeight="1">
      <c r="I263" s="20"/>
      <c r="O263" s="21"/>
      <c r="U263" s="22"/>
      <c r="AA263" s="23"/>
      <c r="AG263" s="24"/>
      <c r="AM263" s="25"/>
      <c r="AS263" s="30">
        <f>IF(AW261=1,AV261,"")&amp;IF(AW262=1,AV262,"")</f>
      </c>
      <c r="AT263" s="29"/>
      <c r="AU263" s="291"/>
      <c r="AY263" s="27">
        <f>AY260+1</f>
        <v>131</v>
      </c>
      <c r="AZ263" s="28">
        <f ca="1">IF(OR(MOD(ROW(),4)=1,MOD(ROW(),4)=2),"",INDIRECT("b"&amp;ROUND(ROW()/2+1.5,0)))</f>
        <v>0</v>
      </c>
      <c r="BA263" s="29"/>
      <c r="BB263" s="291"/>
      <c r="BC263" s="26">
        <f>BC255+1</f>
        <v>33</v>
      </c>
      <c r="BF263" s="25"/>
      <c r="BI263" s="24"/>
      <c r="BL263" s="23"/>
      <c r="BO263" s="22"/>
      <c r="BR263" s="21"/>
      <c r="BU263" s="20"/>
    </row>
    <row r="264" spans="9:73" ht="15" customHeight="1">
      <c r="I264" s="20"/>
      <c r="O264" s="21"/>
      <c r="U264" s="22"/>
      <c r="AA264" s="23"/>
      <c r="AG264" s="24"/>
      <c r="AM264" s="25"/>
      <c r="AS264" s="30">
        <f>IF(BD253=2,BC253,"")&amp;IF(BD254=2,BC254,"")</f>
      </c>
      <c r="AT264" s="29"/>
      <c r="AU264" s="292"/>
      <c r="AY264" s="27">
        <f>AY263+1</f>
        <v>132</v>
      </c>
      <c r="AZ264" s="28">
        <f ca="1">IF(OR(MOD(ROW(),4)=1,MOD(ROW(),4)=2),"",INDIRECT("b"&amp;ROUND(ROW()/2+1.5,0)))</f>
        <v>0</v>
      </c>
      <c r="BA264" s="29"/>
      <c r="BB264" s="292"/>
      <c r="BC264" s="26"/>
      <c r="BF264" s="25"/>
      <c r="BI264" s="24"/>
      <c r="BL264" s="23"/>
      <c r="BO264" s="22"/>
      <c r="BR264" s="21"/>
      <c r="BU264" s="20"/>
    </row>
    <row r="265" spans="9:73" ht="15" customHeight="1">
      <c r="I265" s="20"/>
      <c r="O265" s="21"/>
      <c r="U265" s="22"/>
      <c r="AA265" s="23"/>
      <c r="AG265" s="24"/>
      <c r="AM265" s="25"/>
      <c r="AS265" s="26">
        <f>AS257-1</f>
        <v>32</v>
      </c>
      <c r="BC265" s="26"/>
      <c r="BF265" s="31">
        <f>IF(BD261=1,BC261,"")&amp;IF(BD262=1,BC262,"")</f>
      </c>
      <c r="BG265" s="29"/>
      <c r="BH265" s="291"/>
      <c r="BI265" s="24"/>
      <c r="BL265" s="23"/>
      <c r="BO265" s="22"/>
      <c r="BR265" s="21"/>
      <c r="BU265" s="20"/>
    </row>
    <row r="266" spans="9:73" ht="15" customHeight="1">
      <c r="I266" s="20"/>
      <c r="O266" s="21"/>
      <c r="U266" s="22"/>
      <c r="AA266" s="23"/>
      <c r="AG266" s="24"/>
      <c r="AM266" s="25"/>
      <c r="AS266" s="26"/>
      <c r="BC266" s="26"/>
      <c r="BF266" s="31">
        <f>IF(BD269=1,BC269,"")&amp;IF(BD270=1,BC270,"")</f>
      </c>
      <c r="BG266" s="29"/>
      <c r="BH266" s="292"/>
      <c r="BI266" s="24"/>
      <c r="BL266" s="23"/>
      <c r="BO266" s="22"/>
      <c r="BR266" s="21"/>
      <c r="BU266" s="20"/>
    </row>
    <row r="267" spans="9:73" ht="15" customHeight="1">
      <c r="I267" s="20"/>
      <c r="O267" s="21"/>
      <c r="U267" s="22"/>
      <c r="AA267" s="23"/>
      <c r="AG267" s="24"/>
      <c r="AM267" s="25"/>
      <c r="AP267" s="31">
        <f>IF(AT263=1,AS263,"")&amp;IF(AT264=1,AS264,"")</f>
      </c>
      <c r="AQ267" s="29"/>
      <c r="AR267" s="291"/>
      <c r="AS267" s="26"/>
      <c r="AY267" s="27">
        <f>AY264+1</f>
        <v>133</v>
      </c>
      <c r="AZ267" s="28">
        <f ca="1">IF(OR(MOD(ROW(),4)=1,MOD(ROW(),4)=2),"",INDIRECT("b"&amp;ROUND(ROW()/2+1.5,0)))</f>
        <v>0</v>
      </c>
      <c r="BA267" s="29"/>
      <c r="BB267" s="291"/>
      <c r="BC267" s="26"/>
      <c r="BF267" s="25">
        <f>BF251+1</f>
        <v>81</v>
      </c>
      <c r="BI267" s="24"/>
      <c r="BL267" s="23"/>
      <c r="BO267" s="22"/>
      <c r="BR267" s="21"/>
      <c r="BU267" s="20"/>
    </row>
    <row r="268" spans="4:73" ht="15" customHeight="1">
      <c r="D268" s="43"/>
      <c r="E268" s="43"/>
      <c r="F268" s="41"/>
      <c r="G268" s="41"/>
      <c r="I268" s="20"/>
      <c r="O268" s="21"/>
      <c r="U268" s="22"/>
      <c r="AA268" s="23"/>
      <c r="AG268" s="24"/>
      <c r="AM268" s="25"/>
      <c r="AP268" s="31">
        <f>IF(AT271=1,AS271,"")&amp;IF(AT272=1,AS272,"")</f>
      </c>
      <c r="AQ268" s="29"/>
      <c r="AR268" s="292"/>
      <c r="AS268" s="26"/>
      <c r="AY268" s="27">
        <f>AY267+1</f>
        <v>134</v>
      </c>
      <c r="AZ268" s="28">
        <f ca="1">IF(OR(MOD(ROW(),4)=1,MOD(ROW(),4)=2),"",INDIRECT("b"&amp;ROUND(ROW()/2+1.5,0)))</f>
        <v>0</v>
      </c>
      <c r="BA268" s="29"/>
      <c r="BB268" s="292"/>
      <c r="BC268" s="26"/>
      <c r="BF268" s="25"/>
      <c r="BI268" s="24"/>
      <c r="BL268" s="23"/>
      <c r="BO268" s="22"/>
      <c r="BR268" s="21"/>
      <c r="BU268" s="20"/>
    </row>
    <row r="269" spans="4:73" ht="15" customHeight="1">
      <c r="D269" s="43"/>
      <c r="E269" s="43"/>
      <c r="F269" s="41"/>
      <c r="G269" s="41"/>
      <c r="I269" s="20"/>
      <c r="O269" s="21"/>
      <c r="U269" s="22"/>
      <c r="AA269" s="23"/>
      <c r="AG269" s="24"/>
      <c r="AM269" s="31">
        <f>IF(AQ267=1,AP267,"")&amp;IF(AQ268=1,AP268,"")</f>
      </c>
      <c r="AN269" s="29"/>
      <c r="AO269" s="291"/>
      <c r="AS269" s="26"/>
      <c r="AV269" s="30">
        <f>IF(BA267=2,AZ267,"")&amp;IF(BA268=2,AZ268,"")</f>
      </c>
      <c r="AW269" s="29"/>
      <c r="AX269" s="291"/>
      <c r="BC269" s="30">
        <f>IF(BA267=1,AZ267,"")&amp;IF(BA268=1,AZ268,"")</f>
      </c>
      <c r="BD269" s="29"/>
      <c r="BE269" s="291"/>
      <c r="BF269" s="25"/>
      <c r="BI269" s="24"/>
      <c r="BL269" s="23"/>
      <c r="BO269" s="22"/>
      <c r="BR269" s="21"/>
      <c r="BU269" s="20"/>
    </row>
    <row r="270" spans="4:73" ht="15" customHeight="1">
      <c r="D270" s="43"/>
      <c r="E270" s="43"/>
      <c r="F270" s="41"/>
      <c r="G270" s="41"/>
      <c r="I270" s="20"/>
      <c r="O270" s="21"/>
      <c r="U270" s="22"/>
      <c r="AA270" s="23"/>
      <c r="AG270" s="24"/>
      <c r="AM270" s="31">
        <f>IF(BG505=2,BF505,"")&amp;IF(BG506=2,BF506,"")</f>
      </c>
      <c r="AN270" s="29"/>
      <c r="AO270" s="292"/>
      <c r="AS270" s="26"/>
      <c r="AV270" s="30">
        <f>IF(BA271=2,AZ271,"")&amp;IF(BA272=2,AZ272,"")</f>
      </c>
      <c r="AW270" s="29"/>
      <c r="AX270" s="292"/>
      <c r="BC270" s="30">
        <f>IF(BA271=1,AZ271,"")&amp;IF(BA272=1,AZ272,"")</f>
      </c>
      <c r="BD270" s="29"/>
      <c r="BE270" s="292"/>
      <c r="BF270" s="25"/>
      <c r="BI270" s="24"/>
      <c r="BL270" s="23"/>
      <c r="BO270" s="22"/>
      <c r="BR270" s="21"/>
      <c r="BU270" s="20"/>
    </row>
    <row r="271" spans="4:73" ht="15" customHeight="1">
      <c r="D271" s="43"/>
      <c r="E271" s="43"/>
      <c r="F271" s="41"/>
      <c r="G271" s="41"/>
      <c r="I271" s="20"/>
      <c r="O271" s="21"/>
      <c r="U271" s="22"/>
      <c r="AA271" s="23"/>
      <c r="AG271" s="24"/>
      <c r="AM271" s="25">
        <v>96</v>
      </c>
      <c r="AN271" s="32"/>
      <c r="AS271" s="30">
        <f>IF(AW269=1,AV269,"")&amp;IF(AW270=1,AV270,"")</f>
      </c>
      <c r="AT271" s="29"/>
      <c r="AU271" s="291"/>
      <c r="AY271" s="27">
        <f>AY268+1</f>
        <v>135</v>
      </c>
      <c r="AZ271" s="28">
        <f ca="1">IF(OR(MOD(ROW(),4)=1,MOD(ROW(),4)=2),"",INDIRECT("b"&amp;ROUND(ROW()/2+1.5,0)))</f>
        <v>0</v>
      </c>
      <c r="BA271" s="29"/>
      <c r="BB271" s="291"/>
      <c r="BC271" s="26">
        <f>BC263+1</f>
        <v>34</v>
      </c>
      <c r="BF271" s="25"/>
      <c r="BI271" s="24"/>
      <c r="BL271" s="23"/>
      <c r="BO271" s="22"/>
      <c r="BR271" s="21"/>
      <c r="BU271" s="20"/>
    </row>
    <row r="272" spans="4:73" ht="15" customHeight="1">
      <c r="D272" s="43"/>
      <c r="E272" s="43"/>
      <c r="F272" s="41"/>
      <c r="G272" s="41"/>
      <c r="I272" s="20"/>
      <c r="O272" s="21"/>
      <c r="U272" s="22"/>
      <c r="AA272" s="23"/>
      <c r="AG272" s="24"/>
      <c r="AM272" s="25"/>
      <c r="AS272" s="30">
        <f>IF(BD245=2,BC245,"")&amp;IF(BD246=2,BC246,"")</f>
      </c>
      <c r="AT272" s="29"/>
      <c r="AU272" s="292"/>
      <c r="AY272" s="27">
        <f>AY271+1</f>
        <v>136</v>
      </c>
      <c r="AZ272" s="28">
        <f ca="1">IF(OR(MOD(ROW(),4)=1,MOD(ROW(),4)=2),"",INDIRECT("b"&amp;ROUND(ROW()/2+1.5,0)))</f>
        <v>0</v>
      </c>
      <c r="BA272" s="29"/>
      <c r="BB272" s="292"/>
      <c r="BC272" s="26"/>
      <c r="BF272" s="25"/>
      <c r="BI272" s="24"/>
      <c r="BL272" s="23"/>
      <c r="BO272" s="22"/>
      <c r="BR272" s="21"/>
      <c r="BU272" s="20"/>
    </row>
    <row r="273" spans="4:73" ht="15" customHeight="1">
      <c r="D273" s="43"/>
      <c r="E273" s="43"/>
      <c r="F273" s="41"/>
      <c r="G273" s="41"/>
      <c r="I273" s="20"/>
      <c r="O273" s="21"/>
      <c r="U273" s="22"/>
      <c r="AA273" s="23"/>
      <c r="AG273" s="24"/>
      <c r="AM273" s="25"/>
      <c r="AS273" s="26">
        <f>AS265-1</f>
        <v>31</v>
      </c>
      <c r="BC273" s="26"/>
      <c r="BF273" s="25"/>
      <c r="BI273" s="33">
        <f>IF(BG265=1,BF265,"")&amp;IF(BG266=1,BF266,"")</f>
      </c>
      <c r="BJ273" s="29"/>
      <c r="BK273" s="291"/>
      <c r="BL273" s="23"/>
      <c r="BO273" s="22"/>
      <c r="BR273" s="21"/>
      <c r="BU273" s="20"/>
    </row>
    <row r="274" spans="4:73" ht="15" customHeight="1">
      <c r="D274" s="43"/>
      <c r="E274" s="43"/>
      <c r="F274" s="41"/>
      <c r="G274" s="41"/>
      <c r="I274" s="20"/>
      <c r="O274" s="21"/>
      <c r="U274" s="22"/>
      <c r="AA274" s="23"/>
      <c r="AG274" s="24"/>
      <c r="AM274" s="25"/>
      <c r="AS274" s="26"/>
      <c r="BC274" s="26"/>
      <c r="BF274" s="25"/>
      <c r="BI274" s="33">
        <f>IF(BG281=1,BF281,"")&amp;IF(BG282=1,BF282,"")</f>
      </c>
      <c r="BJ274" s="29"/>
      <c r="BK274" s="292"/>
      <c r="BL274" s="23"/>
      <c r="BO274" s="22"/>
      <c r="BR274" s="21"/>
      <c r="BU274" s="20"/>
    </row>
    <row r="275" spans="4:73" ht="15" customHeight="1">
      <c r="D275" s="43"/>
      <c r="E275" s="43"/>
      <c r="F275" s="41"/>
      <c r="G275" s="41"/>
      <c r="I275" s="20"/>
      <c r="O275" s="21"/>
      <c r="U275" s="22"/>
      <c r="AA275" s="23"/>
      <c r="AG275" s="24"/>
      <c r="AM275" s="25"/>
      <c r="AS275" s="26"/>
      <c r="AY275" s="27">
        <f>AY272+1</f>
        <v>137</v>
      </c>
      <c r="AZ275" s="28">
        <f ca="1">IF(OR(MOD(ROW(),4)=1,MOD(ROW(),4)=2),"",INDIRECT("b"&amp;ROUND(ROW()/2+1.5,0)))</f>
        <v>0</v>
      </c>
      <c r="BA275" s="29"/>
      <c r="BB275" s="291"/>
      <c r="BC275" s="26"/>
      <c r="BF275" s="25"/>
      <c r="BI275" s="24">
        <f>BI243+1</f>
        <v>105</v>
      </c>
      <c r="BL275" s="23"/>
      <c r="BO275" s="22"/>
      <c r="BR275" s="21"/>
      <c r="BU275" s="20"/>
    </row>
    <row r="276" spans="4:73" ht="15" customHeight="1">
      <c r="D276" s="43"/>
      <c r="E276" s="43"/>
      <c r="F276" s="41"/>
      <c r="G276" s="41"/>
      <c r="I276" s="20"/>
      <c r="O276" s="21"/>
      <c r="U276" s="22"/>
      <c r="AA276" s="23"/>
      <c r="AG276" s="24"/>
      <c r="AM276" s="25"/>
      <c r="AS276" s="26"/>
      <c r="AY276" s="27">
        <f>AY275+1</f>
        <v>138</v>
      </c>
      <c r="AZ276" s="28">
        <f ca="1">IF(OR(MOD(ROW(),4)=1,MOD(ROW(),4)=2),"",INDIRECT("b"&amp;ROUND(ROW()/2+1.5,0)))</f>
        <v>0</v>
      </c>
      <c r="BA276" s="29"/>
      <c r="BB276" s="292"/>
      <c r="BC276" s="26"/>
      <c r="BF276" s="25"/>
      <c r="BI276" s="24"/>
      <c r="BL276" s="23"/>
      <c r="BO276" s="22"/>
      <c r="BR276" s="21"/>
      <c r="BU276" s="20"/>
    </row>
    <row r="277" spans="4:73" ht="15" customHeight="1">
      <c r="D277" s="43"/>
      <c r="E277" s="43"/>
      <c r="F277" s="41"/>
      <c r="G277" s="41"/>
      <c r="I277" s="20"/>
      <c r="O277" s="21"/>
      <c r="U277" s="22"/>
      <c r="AA277" s="23"/>
      <c r="AG277" s="24"/>
      <c r="AJ277" s="33">
        <f>IF(AN269=1,AM269,"")&amp;IF(AN270=1,AM270,"")</f>
      </c>
      <c r="AK277" s="29"/>
      <c r="AL277" s="291"/>
      <c r="AM277" s="25"/>
      <c r="AS277" s="26"/>
      <c r="AV277" s="30">
        <f>IF(BA275=2,AZ275,"")&amp;IF(BA276=2,AZ276,"")</f>
      </c>
      <c r="AW277" s="29"/>
      <c r="AX277" s="291"/>
      <c r="BC277" s="30">
        <f>IF(BA275=1,AZ275,"")&amp;IF(BA276=1,AZ276,"")</f>
      </c>
      <c r="BD277" s="29"/>
      <c r="BE277" s="291"/>
      <c r="BF277" s="25"/>
      <c r="BI277" s="24"/>
      <c r="BL277" s="23"/>
      <c r="BO277" s="22"/>
      <c r="BR277" s="21"/>
      <c r="BU277" s="20"/>
    </row>
    <row r="278" spans="4:73" ht="15" customHeight="1">
      <c r="D278" s="43"/>
      <c r="E278" s="43"/>
      <c r="F278" s="41"/>
      <c r="G278" s="41"/>
      <c r="I278" s="20"/>
      <c r="O278" s="21"/>
      <c r="U278" s="22"/>
      <c r="AA278" s="23"/>
      <c r="AG278" s="24"/>
      <c r="AJ278" s="33">
        <f>IF(AN285=1,AM285,"")&amp;IF(AN286=1,AM286,"")</f>
      </c>
      <c r="AK278" s="29"/>
      <c r="AL278" s="292"/>
      <c r="AM278" s="25"/>
      <c r="AS278" s="26"/>
      <c r="AV278" s="30">
        <f>IF(BA279=2,AZ279,"")&amp;IF(BA280=2,AZ280,"")</f>
      </c>
      <c r="AW278" s="29"/>
      <c r="AX278" s="292"/>
      <c r="BC278" s="30">
        <f>IF(BA279=1,AZ279,"")&amp;IF(BA280=1,AZ280,"")</f>
      </c>
      <c r="BD278" s="29"/>
      <c r="BE278" s="292"/>
      <c r="BF278" s="25"/>
      <c r="BI278" s="24"/>
      <c r="BL278" s="23"/>
      <c r="BO278" s="22"/>
      <c r="BR278" s="21"/>
      <c r="BU278" s="20"/>
    </row>
    <row r="279" spans="4:73" ht="15" customHeight="1">
      <c r="D279" s="43"/>
      <c r="E279" s="43"/>
      <c r="F279" s="41"/>
      <c r="G279" s="41"/>
      <c r="I279" s="20"/>
      <c r="O279" s="21"/>
      <c r="U279" s="22"/>
      <c r="AA279" s="23"/>
      <c r="AG279" s="33">
        <f>IF(AK277=1,AJ277,"")&amp;IF(AK278=1,AJ278,"")</f>
      </c>
      <c r="AH279" s="29"/>
      <c r="AI279" s="291"/>
      <c r="AM279" s="25"/>
      <c r="AS279" s="30">
        <f>IF(AW277=1,AV277,"")&amp;IF(AW278=1,AV278,"")</f>
      </c>
      <c r="AT279" s="29"/>
      <c r="AU279" s="291"/>
      <c r="AY279" s="27">
        <f>AY276+1</f>
        <v>139</v>
      </c>
      <c r="AZ279" s="28">
        <f ca="1">IF(OR(MOD(ROW(),4)=1,MOD(ROW(),4)=2),"",INDIRECT("b"&amp;ROUND(ROW()/2+1.5,0)))</f>
        <v>0</v>
      </c>
      <c r="BA279" s="29"/>
      <c r="BB279" s="291"/>
      <c r="BC279" s="26">
        <f>BC271+1</f>
        <v>35</v>
      </c>
      <c r="BF279" s="25"/>
      <c r="BG279" s="32"/>
      <c r="BI279" s="24"/>
      <c r="BL279" s="23"/>
      <c r="BO279" s="22"/>
      <c r="BR279" s="21"/>
      <c r="BU279" s="20"/>
    </row>
    <row r="280" spans="4:73" ht="15" customHeight="1">
      <c r="D280" s="43"/>
      <c r="E280" s="43"/>
      <c r="F280" s="41"/>
      <c r="G280" s="41"/>
      <c r="I280" s="20"/>
      <c r="O280" s="21"/>
      <c r="U280" s="22"/>
      <c r="AA280" s="23"/>
      <c r="AG280" s="33">
        <f>IF(BJ241=2,BI241,"")&amp;IF(BJ242=2,BI242,"")</f>
      </c>
      <c r="AH280" s="29"/>
      <c r="AI280" s="292"/>
      <c r="AM280" s="25"/>
      <c r="AS280" s="30">
        <f>IF(BD237=2,BC237,"")&amp;IF(BD238=2,BC238,"")</f>
      </c>
      <c r="AT280" s="29"/>
      <c r="AU280" s="292"/>
      <c r="AY280" s="27">
        <f>AY279+1</f>
        <v>140</v>
      </c>
      <c r="AZ280" s="28">
        <f ca="1">IF(OR(MOD(ROW(),4)=1,MOD(ROW(),4)=2),"",INDIRECT("b"&amp;ROUND(ROW()/2+1.5,0)))</f>
        <v>0</v>
      </c>
      <c r="BA280" s="29"/>
      <c r="BB280" s="292"/>
      <c r="BC280" s="26"/>
      <c r="BF280" s="25"/>
      <c r="BI280" s="24"/>
      <c r="BL280" s="23"/>
      <c r="BO280" s="22"/>
      <c r="BR280" s="21"/>
      <c r="BU280" s="20"/>
    </row>
    <row r="281" spans="4:73" ht="15" customHeight="1">
      <c r="D281" s="43"/>
      <c r="E281" s="43"/>
      <c r="F281" s="41"/>
      <c r="G281" s="41"/>
      <c r="I281" s="20"/>
      <c r="O281" s="21"/>
      <c r="U281" s="22"/>
      <c r="AA281" s="23"/>
      <c r="AG281" s="24">
        <f>AG249-1</f>
        <v>104</v>
      </c>
      <c r="AM281" s="25"/>
      <c r="AS281" s="26">
        <f>AS273-1</f>
        <v>30</v>
      </c>
      <c r="BC281" s="26"/>
      <c r="BF281" s="31">
        <f>IF(BD277=1,BC277,"")&amp;IF(BD278=1,BC278,"")</f>
      </c>
      <c r="BG281" s="29"/>
      <c r="BH281" s="291"/>
      <c r="BI281" s="24"/>
      <c r="BL281" s="23"/>
      <c r="BO281" s="34"/>
      <c r="BR281" s="21"/>
      <c r="BU281" s="20"/>
    </row>
    <row r="282" spans="4:73" ht="15" customHeight="1">
      <c r="D282" s="43"/>
      <c r="E282" s="43"/>
      <c r="F282" s="41"/>
      <c r="G282" s="41"/>
      <c r="I282" s="20"/>
      <c r="O282" s="21"/>
      <c r="U282" s="22"/>
      <c r="AA282" s="23"/>
      <c r="AG282" s="24"/>
      <c r="AM282" s="25"/>
      <c r="AS282" s="26"/>
      <c r="BC282" s="26"/>
      <c r="BF282" s="31">
        <f>IF(BD285=1,BC285,"")&amp;IF(BD286=1,BC286,"")</f>
      </c>
      <c r="BG282" s="29"/>
      <c r="BH282" s="292"/>
      <c r="BI282" s="24"/>
      <c r="BL282" s="23"/>
      <c r="BO282" s="22"/>
      <c r="BR282" s="21"/>
      <c r="BU282" s="20"/>
    </row>
    <row r="283" spans="4:73" ht="15" customHeight="1">
      <c r="D283" s="43"/>
      <c r="E283" s="43"/>
      <c r="F283" s="41"/>
      <c r="G283" s="41"/>
      <c r="I283" s="20"/>
      <c r="O283" s="21"/>
      <c r="U283" s="22"/>
      <c r="AA283" s="23"/>
      <c r="AG283" s="24"/>
      <c r="AM283" s="25"/>
      <c r="AP283" s="31">
        <f>IF(AT279=1,AS279,"")&amp;IF(AT280=1,AS280,"")</f>
      </c>
      <c r="AQ283" s="29"/>
      <c r="AR283" s="291"/>
      <c r="AS283" s="26"/>
      <c r="AY283" s="27">
        <f>AY280+1</f>
        <v>141</v>
      </c>
      <c r="AZ283" s="28">
        <f ca="1">IF(OR(MOD(ROW(),4)=1,MOD(ROW(),4)=2),"",INDIRECT("b"&amp;ROUND(ROW()/2+1.5,0)))</f>
        <v>0</v>
      </c>
      <c r="BA283" s="29"/>
      <c r="BB283" s="291"/>
      <c r="BC283" s="26"/>
      <c r="BF283" s="25">
        <f>BF267+1</f>
        <v>82</v>
      </c>
      <c r="BI283" s="24"/>
      <c r="BL283" s="23"/>
      <c r="BO283" s="22"/>
      <c r="BR283" s="21"/>
      <c r="BU283" s="20"/>
    </row>
    <row r="284" spans="4:73" ht="15" customHeight="1">
      <c r="D284" s="43"/>
      <c r="E284" s="43"/>
      <c r="F284" s="41"/>
      <c r="G284" s="41"/>
      <c r="I284" s="20"/>
      <c r="O284" s="21"/>
      <c r="U284" s="22"/>
      <c r="AA284" s="23"/>
      <c r="AG284" s="24"/>
      <c r="AM284" s="25"/>
      <c r="AP284" s="31">
        <f>IF(AT287=1,AS287,"")&amp;IF(AT288=1,AS288,"")</f>
      </c>
      <c r="AQ284" s="29"/>
      <c r="AR284" s="292"/>
      <c r="AS284" s="26"/>
      <c r="AY284" s="27">
        <f>AY283+1</f>
        <v>142</v>
      </c>
      <c r="AZ284" s="28">
        <f ca="1">IF(OR(MOD(ROW(),4)=1,MOD(ROW(),4)=2),"",INDIRECT("b"&amp;ROUND(ROW()/2+1.5,0)))</f>
        <v>0</v>
      </c>
      <c r="BA284" s="29"/>
      <c r="BB284" s="292"/>
      <c r="BC284" s="26"/>
      <c r="BF284" s="25"/>
      <c r="BI284" s="24"/>
      <c r="BL284" s="23"/>
      <c r="BO284" s="22"/>
      <c r="BR284" s="21"/>
      <c r="BU284" s="20"/>
    </row>
    <row r="285" spans="4:73" ht="15" customHeight="1">
      <c r="D285" s="43"/>
      <c r="E285" s="43"/>
      <c r="F285" s="41"/>
      <c r="G285" s="41"/>
      <c r="I285" s="20"/>
      <c r="O285" s="21"/>
      <c r="U285" s="22"/>
      <c r="AA285" s="23"/>
      <c r="AG285" s="24"/>
      <c r="AM285" s="31">
        <f>IF(AQ283=1,AP283,"")&amp;IF(AQ284=1,AP284,"")</f>
      </c>
      <c r="AN285" s="29"/>
      <c r="AO285" s="291"/>
      <c r="AS285" s="26"/>
      <c r="AV285" s="30">
        <f>IF(BA283=2,AZ283,"")&amp;IF(BA284=2,AZ284,"")</f>
      </c>
      <c r="AW285" s="29"/>
      <c r="AX285" s="291"/>
      <c r="BC285" s="30">
        <f>IF(BA283=1,AZ283,"")&amp;IF(BA284=1,AZ284,"")</f>
      </c>
      <c r="BD285" s="29"/>
      <c r="BE285" s="291"/>
      <c r="BF285" s="25"/>
      <c r="BI285" s="24"/>
      <c r="BL285" s="23"/>
      <c r="BO285" s="22"/>
      <c r="BR285" s="21"/>
      <c r="BU285" s="20"/>
    </row>
    <row r="286" spans="4:73" ht="15" customHeight="1">
      <c r="D286" s="43"/>
      <c r="E286" s="43"/>
      <c r="F286" s="41"/>
      <c r="G286" s="41"/>
      <c r="I286" s="20"/>
      <c r="O286" s="21"/>
      <c r="U286" s="22"/>
      <c r="AA286" s="23"/>
      <c r="AG286" s="24"/>
      <c r="AM286" s="31">
        <f>IF(BG489=2,BF489,"")&amp;IF(BG490=2,BF490,"")</f>
      </c>
      <c r="AN286" s="29"/>
      <c r="AO286" s="292"/>
      <c r="AS286" s="26"/>
      <c r="AV286" s="30">
        <f>IF(BA287=2,AZ287,"")&amp;IF(BA288=2,AZ288,"")</f>
      </c>
      <c r="AW286" s="29"/>
      <c r="AX286" s="292"/>
      <c r="BC286" s="30">
        <f>IF(BA287=1,AZ287,"")&amp;IF(BA288=1,AZ288,"")</f>
      </c>
      <c r="BD286" s="29"/>
      <c r="BE286" s="292"/>
      <c r="BF286" s="25"/>
      <c r="BI286" s="24"/>
      <c r="BL286" s="23"/>
      <c r="BO286" s="22"/>
      <c r="BR286" s="21"/>
      <c r="BU286" s="20"/>
    </row>
    <row r="287" spans="4:73" ht="15" customHeight="1">
      <c r="D287" s="43"/>
      <c r="E287" s="43"/>
      <c r="F287" s="41"/>
      <c r="G287" s="41"/>
      <c r="I287" s="20"/>
      <c r="O287" s="21"/>
      <c r="U287" s="22"/>
      <c r="AA287" s="23"/>
      <c r="AG287" s="24"/>
      <c r="AM287" s="25">
        <f>AM271-1</f>
        <v>95</v>
      </c>
      <c r="AS287" s="30">
        <f>IF(AW285=1,AV285,"")&amp;IF(AW286=1,AV286,"")</f>
      </c>
      <c r="AT287" s="29"/>
      <c r="AU287" s="291"/>
      <c r="AY287" s="27">
        <f>AY284+1</f>
        <v>143</v>
      </c>
      <c r="AZ287" s="28">
        <f ca="1">IF(OR(MOD(ROW(),4)=1,MOD(ROW(),4)=2),"",INDIRECT("b"&amp;ROUND(ROW()/2+1.5,0)))</f>
        <v>0</v>
      </c>
      <c r="BA287" s="29"/>
      <c r="BB287" s="291"/>
      <c r="BC287" s="26">
        <f>BC279+1</f>
        <v>36</v>
      </c>
      <c r="BF287" s="25"/>
      <c r="BI287" s="24"/>
      <c r="BL287" s="23"/>
      <c r="BO287" s="22"/>
      <c r="BR287" s="21"/>
      <c r="BU287" s="20"/>
    </row>
    <row r="288" spans="4:73" ht="15" customHeight="1">
      <c r="D288" s="43"/>
      <c r="E288" s="43"/>
      <c r="F288" s="41"/>
      <c r="G288" s="41"/>
      <c r="I288" s="20"/>
      <c r="O288" s="21"/>
      <c r="U288" s="22"/>
      <c r="AA288" s="23"/>
      <c r="AG288" s="24"/>
      <c r="AM288" s="25"/>
      <c r="AS288" s="30">
        <f>IF(BD229=2,BC229,"")&amp;IF(BD230=2,BC230,"")</f>
      </c>
      <c r="AT288" s="29"/>
      <c r="AU288" s="292"/>
      <c r="AY288" s="27">
        <f>AY287+1</f>
        <v>144</v>
      </c>
      <c r="AZ288" s="28">
        <f ca="1">IF(OR(MOD(ROW(),4)=1,MOD(ROW(),4)=2),"",INDIRECT("b"&amp;ROUND(ROW()/2+1.5,0)))</f>
        <v>0</v>
      </c>
      <c r="BA288" s="29"/>
      <c r="BB288" s="292"/>
      <c r="BC288" s="26"/>
      <c r="BF288" s="25"/>
      <c r="BI288" s="24"/>
      <c r="BL288" s="23"/>
      <c r="BO288" s="22"/>
      <c r="BR288" s="21"/>
      <c r="BU288" s="20"/>
    </row>
    <row r="289" spans="4:73" ht="15" customHeight="1">
      <c r="D289" s="43"/>
      <c r="E289" s="43"/>
      <c r="F289" s="41"/>
      <c r="G289" s="41"/>
      <c r="I289" s="20"/>
      <c r="O289" s="21"/>
      <c r="U289" s="22"/>
      <c r="AA289" s="23"/>
      <c r="AG289" s="24"/>
      <c r="AM289" s="25"/>
      <c r="AS289" s="26">
        <f>AS281-1</f>
        <v>29</v>
      </c>
      <c r="BC289" s="26"/>
      <c r="BF289" s="25"/>
      <c r="BI289" s="24"/>
      <c r="BL289" s="35">
        <f>IF(BJ273=1,BI273,"")&amp;IF(BJ274=1,BI274,"")</f>
      </c>
      <c r="BM289" s="29"/>
      <c r="BN289" s="291"/>
      <c r="BO289" s="22"/>
      <c r="BR289" s="21"/>
      <c r="BU289" s="20"/>
    </row>
    <row r="290" spans="4:73" ht="15" customHeight="1">
      <c r="D290" s="43"/>
      <c r="E290" s="43"/>
      <c r="F290" s="41"/>
      <c r="G290" s="41"/>
      <c r="I290" s="20"/>
      <c r="O290" s="21"/>
      <c r="U290" s="22"/>
      <c r="AA290" s="23"/>
      <c r="AG290" s="24"/>
      <c r="AM290" s="25"/>
      <c r="AS290" s="26"/>
      <c r="BC290" s="26"/>
      <c r="BF290" s="25"/>
      <c r="BI290" s="24"/>
      <c r="BL290" s="35">
        <f>IF(BJ305=1,BI305,"")&amp;IF(BJ306=1,BI306,"")</f>
      </c>
      <c r="BM290" s="29"/>
      <c r="BN290" s="292"/>
      <c r="BO290" s="22"/>
      <c r="BR290" s="21"/>
      <c r="BU290" s="20"/>
    </row>
    <row r="291" spans="4:73" ht="15" customHeight="1">
      <c r="D291" s="43"/>
      <c r="E291" s="43"/>
      <c r="F291" s="41"/>
      <c r="G291" s="41"/>
      <c r="I291" s="20"/>
      <c r="O291" s="21"/>
      <c r="U291" s="22"/>
      <c r="AA291" s="23"/>
      <c r="AG291" s="24"/>
      <c r="AM291" s="25"/>
      <c r="AS291" s="26"/>
      <c r="AY291" s="27">
        <f>AY288+1</f>
        <v>145</v>
      </c>
      <c r="AZ291" s="28">
        <f ca="1">IF(OR(MOD(ROW(),4)=1,MOD(ROW(),4)=2),"",INDIRECT("b"&amp;ROUND(ROW()/2+1.5,0)))</f>
        <v>0</v>
      </c>
      <c r="BA291" s="29"/>
      <c r="BB291" s="291"/>
      <c r="BC291" s="26"/>
      <c r="BF291" s="25"/>
      <c r="BI291" s="24"/>
      <c r="BL291" s="23">
        <f>BL227+1</f>
        <v>117</v>
      </c>
      <c r="BO291" s="22"/>
      <c r="BR291" s="21"/>
      <c r="BU291" s="20"/>
    </row>
    <row r="292" spans="4:73" ht="15" customHeight="1">
      <c r="D292" s="41"/>
      <c r="E292" s="41"/>
      <c r="F292" s="41"/>
      <c r="G292" s="41"/>
      <c r="I292" s="20"/>
      <c r="O292" s="21"/>
      <c r="U292" s="22"/>
      <c r="AA292" s="23"/>
      <c r="AG292" s="24"/>
      <c r="AM292" s="25"/>
      <c r="AS292" s="26"/>
      <c r="AY292" s="27">
        <f>AY291+1</f>
        <v>146</v>
      </c>
      <c r="AZ292" s="28">
        <f ca="1">IF(OR(MOD(ROW(),4)=1,MOD(ROW(),4)=2),"",INDIRECT("b"&amp;ROUND(ROW()/2+1.5,0)))</f>
        <v>0</v>
      </c>
      <c r="BA292" s="29"/>
      <c r="BB292" s="292"/>
      <c r="BC292" s="26"/>
      <c r="BF292" s="25"/>
      <c r="BI292" s="24"/>
      <c r="BL292" s="23"/>
      <c r="BO292" s="22"/>
      <c r="BR292" s="21"/>
      <c r="BU292" s="20"/>
    </row>
    <row r="293" spans="4:73" ht="15" customHeight="1">
      <c r="D293" s="41"/>
      <c r="E293" s="41"/>
      <c r="F293" s="41"/>
      <c r="G293" s="41"/>
      <c r="I293" s="20"/>
      <c r="O293" s="21"/>
      <c r="U293" s="22"/>
      <c r="AA293" s="23"/>
      <c r="AG293" s="24"/>
      <c r="AM293" s="25"/>
      <c r="AS293" s="26"/>
      <c r="AV293" s="30">
        <f>IF(BA291=2,AZ291,"")&amp;IF(BA292=2,AZ292,"")</f>
      </c>
      <c r="AW293" s="29"/>
      <c r="AX293" s="291"/>
      <c r="BC293" s="30">
        <f>IF(BA291=1,AZ291,"")&amp;IF(BA292=1,AZ292,"")</f>
      </c>
      <c r="BD293" s="29"/>
      <c r="BE293" s="291"/>
      <c r="BF293" s="25"/>
      <c r="BI293" s="24"/>
      <c r="BL293" s="23"/>
      <c r="BO293" s="22"/>
      <c r="BR293" s="21"/>
      <c r="BU293" s="20"/>
    </row>
    <row r="294" spans="4:73" ht="15" customHeight="1">
      <c r="D294" s="41"/>
      <c r="E294" s="43"/>
      <c r="F294" s="43"/>
      <c r="G294" s="43"/>
      <c r="I294" s="20"/>
      <c r="O294" s="21"/>
      <c r="U294" s="22"/>
      <c r="AA294" s="23"/>
      <c r="AG294" s="24"/>
      <c r="AM294" s="25"/>
      <c r="AS294" s="26"/>
      <c r="AV294" s="30">
        <f>IF(BA295=2,AZ295,"")&amp;IF(BA296=2,AZ296,"")</f>
      </c>
      <c r="AW294" s="29"/>
      <c r="AX294" s="292"/>
      <c r="BC294" s="30">
        <f>IF(BA295=1,AZ295,"")&amp;IF(BA296=1,AZ296,"")</f>
      </c>
      <c r="BD294" s="29"/>
      <c r="BE294" s="292"/>
      <c r="BF294" s="25"/>
      <c r="BI294" s="24"/>
      <c r="BL294" s="23"/>
      <c r="BO294" s="22"/>
      <c r="BR294" s="21"/>
      <c r="BU294" s="20"/>
    </row>
    <row r="295" spans="4:73" ht="15" customHeight="1">
      <c r="D295" s="41"/>
      <c r="E295" s="43"/>
      <c r="F295" s="43"/>
      <c r="G295" s="43"/>
      <c r="I295" s="20"/>
      <c r="O295" s="21"/>
      <c r="U295" s="22"/>
      <c r="AA295" s="23"/>
      <c r="AD295" s="35">
        <f>IF(AH279=1,AG279,"")&amp;IF(AH280=1,AG280,"")</f>
      </c>
      <c r="AE295" s="29"/>
      <c r="AF295" s="291"/>
      <c r="AG295" s="24"/>
      <c r="AM295" s="25"/>
      <c r="AS295" s="30">
        <f>IF(AW293=1,AV293,"")&amp;IF(AW294=1,AV294,"")</f>
      </c>
      <c r="AT295" s="29"/>
      <c r="AU295" s="291"/>
      <c r="AY295" s="27">
        <f>AY292+1</f>
        <v>147</v>
      </c>
      <c r="AZ295" s="28">
        <f ca="1">IF(OR(MOD(ROW(),4)=1,MOD(ROW(),4)=2),"",INDIRECT("b"&amp;ROUND(ROW()/2+1.5,0)))</f>
        <v>0</v>
      </c>
      <c r="BA295" s="29"/>
      <c r="BB295" s="291"/>
      <c r="BC295" s="26">
        <f>BC287+1</f>
        <v>37</v>
      </c>
      <c r="BF295" s="25"/>
      <c r="BI295" s="24"/>
      <c r="BL295" s="23"/>
      <c r="BO295" s="22"/>
      <c r="BR295" s="21"/>
      <c r="BU295" s="20"/>
    </row>
    <row r="296" spans="4:73" ht="15" customHeight="1">
      <c r="D296" s="43"/>
      <c r="E296" s="43"/>
      <c r="F296" s="41"/>
      <c r="G296" s="41"/>
      <c r="I296" s="20"/>
      <c r="O296" s="21"/>
      <c r="U296" s="22"/>
      <c r="AA296" s="23"/>
      <c r="AD296" s="35">
        <f>IF(AH311=1,AG311,"")&amp;IF(AH312=1,AG312,"")</f>
      </c>
      <c r="AE296" s="29"/>
      <c r="AF296" s="292"/>
      <c r="AG296" s="24"/>
      <c r="AM296" s="25"/>
      <c r="AS296" s="30">
        <f>IF(BD221=2,BC221,"")&amp;IF(BD222=2,BC222,"")</f>
      </c>
      <c r="AT296" s="29"/>
      <c r="AU296" s="292"/>
      <c r="AY296" s="27">
        <f>AY295+1</f>
        <v>148</v>
      </c>
      <c r="AZ296" s="28">
        <f ca="1">IF(OR(MOD(ROW(),4)=1,MOD(ROW(),4)=2),"",INDIRECT("b"&amp;ROUND(ROW()/2+1.5,0)))</f>
        <v>0</v>
      </c>
      <c r="BA296" s="29"/>
      <c r="BB296" s="292"/>
      <c r="BC296" s="26"/>
      <c r="BF296" s="25"/>
      <c r="BI296" s="24"/>
      <c r="BL296" s="23"/>
      <c r="BO296" s="22"/>
      <c r="BR296" s="21"/>
      <c r="BU296" s="20"/>
    </row>
    <row r="297" spans="4:73" ht="15" customHeight="1">
      <c r="D297" s="43"/>
      <c r="E297" s="43"/>
      <c r="F297" s="41"/>
      <c r="G297" s="41"/>
      <c r="I297" s="20"/>
      <c r="O297" s="21"/>
      <c r="U297" s="22"/>
      <c r="AA297" s="35">
        <f>IF(AE295=1,AD295,"")&amp;IF(AE296=1,AD296,"")</f>
      </c>
      <c r="AB297" s="29"/>
      <c r="AC297" s="291"/>
      <c r="AG297" s="24"/>
      <c r="AM297" s="25"/>
      <c r="AS297" s="26">
        <f>AS289-1</f>
        <v>28</v>
      </c>
      <c r="BC297" s="26"/>
      <c r="BF297" s="31">
        <f>IF(BD293=1,BC293,"")&amp;IF(BD294=1,BC294,"")</f>
      </c>
      <c r="BG297" s="29"/>
      <c r="BH297" s="291"/>
      <c r="BI297" s="24"/>
      <c r="BL297" s="23"/>
      <c r="BO297" s="22"/>
      <c r="BR297" s="21"/>
      <c r="BU297" s="20"/>
    </row>
    <row r="298" spans="4:73" ht="15" customHeight="1">
      <c r="D298" s="43"/>
      <c r="E298" s="43"/>
      <c r="F298" s="41"/>
      <c r="G298" s="41"/>
      <c r="I298" s="20"/>
      <c r="O298" s="21"/>
      <c r="U298" s="22"/>
      <c r="AA298" s="35">
        <f>IF(BM225=2,BL225,"")&amp;IF(BM226=2,BL226,"")</f>
      </c>
      <c r="AB298" s="29"/>
      <c r="AC298" s="292"/>
      <c r="AG298" s="24"/>
      <c r="AM298" s="25"/>
      <c r="AS298" s="26"/>
      <c r="BC298" s="26"/>
      <c r="BF298" s="31">
        <f>IF(BD301=1,BC301,"")&amp;IF(BD302=1,BC302,"")</f>
      </c>
      <c r="BG298" s="29"/>
      <c r="BH298" s="292"/>
      <c r="BI298" s="24"/>
      <c r="BL298" s="23"/>
      <c r="BO298" s="22"/>
      <c r="BR298" s="21"/>
      <c r="BU298" s="20"/>
    </row>
    <row r="299" spans="4:73" ht="15" customHeight="1">
      <c r="D299" s="43"/>
      <c r="E299" s="43"/>
      <c r="F299" s="41"/>
      <c r="G299" s="41"/>
      <c r="I299" s="20"/>
      <c r="O299" s="21"/>
      <c r="U299" s="22"/>
      <c r="AA299" s="23">
        <f>AA235-1</f>
        <v>116</v>
      </c>
      <c r="AG299" s="24"/>
      <c r="AM299" s="25"/>
      <c r="AP299" s="31">
        <f>IF(AT295=1,AS295,"")&amp;IF(AT296=1,AS296,"")</f>
      </c>
      <c r="AQ299" s="29"/>
      <c r="AR299" s="291"/>
      <c r="AS299" s="26"/>
      <c r="AY299" s="27">
        <f>AY296+1</f>
        <v>149</v>
      </c>
      <c r="AZ299" s="28">
        <f ca="1">IF(OR(MOD(ROW(),4)=1,MOD(ROW(),4)=2),"",INDIRECT("b"&amp;ROUND(ROW()/2+1.5,0)))</f>
        <v>0</v>
      </c>
      <c r="BA299" s="29"/>
      <c r="BB299" s="291"/>
      <c r="BC299" s="26"/>
      <c r="BF299" s="25">
        <f>BF283+1</f>
        <v>83</v>
      </c>
      <c r="BI299" s="24"/>
      <c r="BL299" s="23"/>
      <c r="BO299" s="22"/>
      <c r="BR299" s="21"/>
      <c r="BU299" s="20"/>
    </row>
    <row r="300" spans="4:73" ht="15" customHeight="1">
      <c r="D300" s="41"/>
      <c r="E300" s="41"/>
      <c r="F300" s="41"/>
      <c r="G300" s="41"/>
      <c r="I300" s="20"/>
      <c r="O300" s="21"/>
      <c r="U300" s="22"/>
      <c r="AA300" s="23"/>
      <c r="AG300" s="24"/>
      <c r="AM300" s="25"/>
      <c r="AP300" s="31">
        <f>IF(AT303=1,AS303,"")&amp;IF(AT304=1,AS304,"")</f>
      </c>
      <c r="AQ300" s="29"/>
      <c r="AR300" s="292"/>
      <c r="AS300" s="26"/>
      <c r="AY300" s="27">
        <f>AY299+1</f>
        <v>150</v>
      </c>
      <c r="AZ300" s="28">
        <f ca="1">IF(OR(MOD(ROW(),4)=1,MOD(ROW(),4)=2),"",INDIRECT("b"&amp;ROUND(ROW()/2+1.5,0)))</f>
        <v>0</v>
      </c>
      <c r="BA300" s="29"/>
      <c r="BB300" s="292"/>
      <c r="BC300" s="26"/>
      <c r="BF300" s="25"/>
      <c r="BI300" s="24"/>
      <c r="BL300" s="23"/>
      <c r="BO300" s="22"/>
      <c r="BR300" s="21"/>
      <c r="BU300" s="20"/>
    </row>
    <row r="301" spans="4:73" ht="15" customHeight="1">
      <c r="D301" s="41"/>
      <c r="E301" s="41"/>
      <c r="F301" s="41"/>
      <c r="G301" s="41"/>
      <c r="I301" s="20"/>
      <c r="O301" s="21"/>
      <c r="U301" s="22"/>
      <c r="AA301" s="23"/>
      <c r="AG301" s="24"/>
      <c r="AM301" s="31">
        <f>IF(AQ299=1,AP299,"")&amp;IF(AQ300=1,AP300,"")</f>
      </c>
      <c r="AN301" s="29"/>
      <c r="AO301" s="291"/>
      <c r="AS301" s="26"/>
      <c r="AV301" s="30">
        <f>IF(BA299=2,AZ299,"")&amp;IF(BA300=2,AZ300,"")</f>
      </c>
      <c r="AW301" s="29"/>
      <c r="AX301" s="291"/>
      <c r="BC301" s="30">
        <f>IF(BA299=1,AZ299,"")&amp;IF(BA300=1,AZ300,"")</f>
      </c>
      <c r="BD301" s="29"/>
      <c r="BE301" s="291"/>
      <c r="BF301" s="25"/>
      <c r="BI301" s="24"/>
      <c r="BL301" s="23"/>
      <c r="BO301" s="22"/>
      <c r="BR301" s="21"/>
      <c r="BU301" s="20"/>
    </row>
    <row r="302" spans="9:73" ht="15" customHeight="1">
      <c r="I302" s="20"/>
      <c r="O302" s="21"/>
      <c r="U302" s="22"/>
      <c r="AA302" s="23"/>
      <c r="AG302" s="24"/>
      <c r="AM302" s="31">
        <f>IF(BG473=2,BF473,"")&amp;IF(BG474=2,BF474,"")</f>
      </c>
      <c r="AN302" s="29"/>
      <c r="AO302" s="292"/>
      <c r="AS302" s="26"/>
      <c r="AV302" s="30">
        <f>IF(BA303=2,AZ303,"")&amp;IF(BA304=2,AZ304,"")</f>
      </c>
      <c r="AW302" s="29"/>
      <c r="AX302" s="292"/>
      <c r="BC302" s="30">
        <f>IF(BA303=1,AZ303,"")&amp;IF(BA304=1,AZ304,"")</f>
      </c>
      <c r="BD302" s="29"/>
      <c r="BE302" s="292"/>
      <c r="BF302" s="25"/>
      <c r="BI302" s="24"/>
      <c r="BL302" s="23"/>
      <c r="BO302" s="22"/>
      <c r="BR302" s="21"/>
      <c r="BU302" s="20"/>
    </row>
    <row r="303" spans="9:73" ht="15" customHeight="1">
      <c r="I303" s="20"/>
      <c r="O303" s="21"/>
      <c r="U303" s="22"/>
      <c r="AA303" s="23"/>
      <c r="AG303" s="24"/>
      <c r="AM303" s="25">
        <f>AM287-1</f>
        <v>94</v>
      </c>
      <c r="AS303" s="30">
        <f>IF(AW301=1,AV301,"")&amp;IF(AW302=1,AV302,"")</f>
      </c>
      <c r="AT303" s="29"/>
      <c r="AU303" s="291"/>
      <c r="AY303" s="27">
        <f>AY300+1</f>
        <v>151</v>
      </c>
      <c r="AZ303" s="28">
        <f ca="1">IF(OR(MOD(ROW(),4)=1,MOD(ROW(),4)=2),"",INDIRECT("b"&amp;ROUND(ROW()/2+1.5,0)))</f>
        <v>0</v>
      </c>
      <c r="BA303" s="29"/>
      <c r="BB303" s="291"/>
      <c r="BC303" s="26">
        <f>BC295+1</f>
        <v>38</v>
      </c>
      <c r="BF303" s="25"/>
      <c r="BI303" s="24"/>
      <c r="BL303" s="23"/>
      <c r="BO303" s="22"/>
      <c r="BR303" s="21"/>
      <c r="BU303" s="20"/>
    </row>
    <row r="304" spans="9:73" ht="15" customHeight="1">
      <c r="I304" s="20"/>
      <c r="O304" s="21"/>
      <c r="U304" s="22"/>
      <c r="AA304" s="23"/>
      <c r="AG304" s="24"/>
      <c r="AM304" s="25"/>
      <c r="AS304" s="30">
        <f>IF(BD213=2,BC213,"")&amp;IF(BD214=2,BC214,"")</f>
      </c>
      <c r="AT304" s="29"/>
      <c r="AU304" s="292"/>
      <c r="AY304" s="27">
        <f>AY303+1</f>
        <v>152</v>
      </c>
      <c r="AZ304" s="28">
        <f ca="1">IF(OR(MOD(ROW(),4)=1,MOD(ROW(),4)=2),"",INDIRECT("b"&amp;ROUND(ROW()/2+1.5,0)))</f>
        <v>0</v>
      </c>
      <c r="BA304" s="29"/>
      <c r="BB304" s="292"/>
      <c r="BC304" s="26"/>
      <c r="BF304" s="25"/>
      <c r="BI304" s="24"/>
      <c r="BL304" s="23"/>
      <c r="BO304" s="22"/>
      <c r="BR304" s="21"/>
      <c r="BU304" s="20"/>
    </row>
    <row r="305" spans="9:73" ht="15" customHeight="1">
      <c r="I305" s="20"/>
      <c r="O305" s="21"/>
      <c r="U305" s="22"/>
      <c r="AA305" s="23"/>
      <c r="AG305" s="24"/>
      <c r="AM305" s="25"/>
      <c r="AS305" s="26">
        <f>AS297-1</f>
        <v>27</v>
      </c>
      <c r="BC305" s="26"/>
      <c r="BF305" s="25"/>
      <c r="BI305" s="33">
        <f>IF(BG297=1,BF297,"")&amp;IF(BG298=1,BF298,"")</f>
      </c>
      <c r="BJ305" s="29"/>
      <c r="BK305" s="291"/>
      <c r="BL305" s="23"/>
      <c r="BO305" s="22"/>
      <c r="BR305" s="21"/>
      <c r="BU305" s="20"/>
    </row>
    <row r="306" spans="9:73" ht="15" customHeight="1">
      <c r="I306" s="20"/>
      <c r="O306" s="21"/>
      <c r="U306" s="22"/>
      <c r="AA306" s="23"/>
      <c r="AG306" s="24"/>
      <c r="AM306" s="25"/>
      <c r="AS306" s="26"/>
      <c r="BC306" s="26"/>
      <c r="BF306" s="25"/>
      <c r="BI306" s="33">
        <f>IF(BG313=1,BF313,"")&amp;IF(BG314=1,BF314,"")</f>
      </c>
      <c r="BJ306" s="29"/>
      <c r="BK306" s="292"/>
      <c r="BL306" s="23"/>
      <c r="BO306" s="22"/>
      <c r="BR306" s="21"/>
      <c r="BU306" s="20"/>
    </row>
    <row r="307" spans="9:73" ht="15" customHeight="1">
      <c r="I307" s="20"/>
      <c r="O307" s="21"/>
      <c r="U307" s="22"/>
      <c r="AA307" s="23"/>
      <c r="AG307" s="24"/>
      <c r="AM307" s="25"/>
      <c r="AS307" s="26"/>
      <c r="AY307" s="27">
        <f>AY304+1</f>
        <v>153</v>
      </c>
      <c r="AZ307" s="28">
        <f ca="1">IF(OR(MOD(ROW(),4)=1,MOD(ROW(),4)=2),"",INDIRECT("b"&amp;ROUND(ROW()/2+1.5,0)))</f>
        <v>0</v>
      </c>
      <c r="BA307" s="29"/>
      <c r="BB307" s="291"/>
      <c r="BC307" s="26"/>
      <c r="BF307" s="25"/>
      <c r="BI307" s="24">
        <f>BI275+1</f>
        <v>106</v>
      </c>
      <c r="BL307" s="23"/>
      <c r="BO307" s="22"/>
      <c r="BR307" s="21"/>
      <c r="BU307" s="20"/>
    </row>
    <row r="308" spans="9:73" ht="15" customHeight="1">
      <c r="I308" s="20"/>
      <c r="O308" s="21"/>
      <c r="U308" s="22"/>
      <c r="AA308" s="23"/>
      <c r="AG308" s="24"/>
      <c r="AM308" s="25"/>
      <c r="AS308" s="26"/>
      <c r="AY308" s="27">
        <f>AY307+1</f>
        <v>154</v>
      </c>
      <c r="AZ308" s="28">
        <f ca="1">IF(OR(MOD(ROW(),4)=1,MOD(ROW(),4)=2),"",INDIRECT("b"&amp;ROUND(ROW()/2+1.5,0)))</f>
        <v>0</v>
      </c>
      <c r="BA308" s="29"/>
      <c r="BB308" s="292"/>
      <c r="BC308" s="26"/>
      <c r="BF308" s="25"/>
      <c r="BI308" s="24"/>
      <c r="BL308" s="23"/>
      <c r="BO308" s="22"/>
      <c r="BR308" s="21"/>
      <c r="BU308" s="20"/>
    </row>
    <row r="309" spans="9:73" ht="15" customHeight="1">
      <c r="I309" s="20"/>
      <c r="O309" s="21"/>
      <c r="U309" s="22"/>
      <c r="AA309" s="23"/>
      <c r="AG309" s="24"/>
      <c r="AJ309" s="33">
        <f>IF(AN301=1,AM301,"")&amp;IF(AN302=1,AM302,"")</f>
      </c>
      <c r="AK309" s="29"/>
      <c r="AL309" s="291"/>
      <c r="AM309" s="25"/>
      <c r="AS309" s="26"/>
      <c r="AV309" s="30">
        <f>IF(BA307=2,AZ307,"")&amp;IF(BA308=2,AZ308,"")</f>
      </c>
      <c r="AW309" s="29"/>
      <c r="AX309" s="291"/>
      <c r="BC309" s="30">
        <f>IF(BA307=1,AZ307,"")&amp;IF(BA308=1,AZ308,"")</f>
      </c>
      <c r="BD309" s="29"/>
      <c r="BE309" s="291"/>
      <c r="BF309" s="25"/>
      <c r="BI309" s="24"/>
      <c r="BL309" s="23"/>
      <c r="BO309" s="22"/>
      <c r="BR309" s="21"/>
      <c r="BU309" s="20"/>
    </row>
    <row r="310" spans="9:73" ht="15" customHeight="1">
      <c r="I310" s="20"/>
      <c r="O310" s="21"/>
      <c r="U310" s="22"/>
      <c r="AA310" s="23"/>
      <c r="AG310" s="24"/>
      <c r="AJ310" s="33">
        <f>IF(AN317=1,AM317,"")&amp;IF(AN318=1,AM318,"")</f>
      </c>
      <c r="AK310" s="29"/>
      <c r="AL310" s="292"/>
      <c r="AM310" s="25"/>
      <c r="AS310" s="26"/>
      <c r="AV310" s="30">
        <f>IF(BA311=2,AZ311,"")&amp;IF(BA312=2,AZ312,"")</f>
      </c>
      <c r="AW310" s="29"/>
      <c r="AX310" s="292"/>
      <c r="BC310" s="30">
        <f>IF(BA311=1,AZ311,"")&amp;IF(BA312=1,AZ312,"")</f>
      </c>
      <c r="BD310" s="29"/>
      <c r="BE310" s="292"/>
      <c r="BF310" s="25"/>
      <c r="BI310" s="24"/>
      <c r="BL310" s="23"/>
      <c r="BO310" s="22"/>
      <c r="BR310" s="21"/>
      <c r="BU310" s="20"/>
    </row>
    <row r="311" spans="9:73" ht="15" customHeight="1">
      <c r="I311" s="20"/>
      <c r="O311" s="21"/>
      <c r="U311" s="22"/>
      <c r="AA311" s="23"/>
      <c r="AG311" s="33">
        <f>IF(AK309=1,AJ309,"")&amp;IF(AK310=1,AJ310,"")</f>
      </c>
      <c r="AH311" s="29"/>
      <c r="AI311" s="291"/>
      <c r="AM311" s="25"/>
      <c r="AS311" s="30">
        <f>IF(AW309=1,AV309,"")&amp;IF(AW310=1,AV310,"")</f>
      </c>
      <c r="AT311" s="29"/>
      <c r="AU311" s="291"/>
      <c r="AY311" s="27">
        <f>AY308+1</f>
        <v>155</v>
      </c>
      <c r="AZ311" s="28">
        <f ca="1">IF(OR(MOD(ROW(),4)=1,MOD(ROW(),4)=2),"",INDIRECT("b"&amp;ROUND(ROW()/2+1.5,0)))</f>
        <v>0</v>
      </c>
      <c r="BA311" s="29"/>
      <c r="BB311" s="291"/>
      <c r="BC311" s="26">
        <f>BC303+1</f>
        <v>39</v>
      </c>
      <c r="BF311" s="25"/>
      <c r="BI311" s="24"/>
      <c r="BL311" s="23"/>
      <c r="BO311" s="22"/>
      <c r="BR311" s="21"/>
      <c r="BU311" s="20"/>
    </row>
    <row r="312" spans="9:73" ht="15" customHeight="1">
      <c r="I312" s="20"/>
      <c r="O312" s="21"/>
      <c r="U312" s="22"/>
      <c r="AA312" s="23"/>
      <c r="AG312" s="33">
        <f>IF(BJ209=2,BI209,"")&amp;IF(BJ210=2,BI210,"")</f>
      </c>
      <c r="AH312" s="29"/>
      <c r="AI312" s="292"/>
      <c r="AM312" s="25"/>
      <c r="AS312" s="30">
        <f>IF(BD205=2,BC205,"")&amp;IF(BD206=2,BC206,"")</f>
      </c>
      <c r="AT312" s="29"/>
      <c r="AU312" s="292"/>
      <c r="AY312" s="27">
        <f>AY311+1</f>
        <v>156</v>
      </c>
      <c r="AZ312" s="28">
        <f ca="1">IF(OR(MOD(ROW(),4)=1,MOD(ROW(),4)=2),"",INDIRECT("b"&amp;ROUND(ROW()/2+1.5,0)))</f>
        <v>0</v>
      </c>
      <c r="BA312" s="29"/>
      <c r="BB312" s="292"/>
      <c r="BC312" s="26"/>
      <c r="BF312" s="25"/>
      <c r="BI312" s="24"/>
      <c r="BL312" s="23"/>
      <c r="BO312" s="22"/>
      <c r="BR312" s="21"/>
      <c r="BU312" s="20"/>
    </row>
    <row r="313" spans="9:73" ht="15" customHeight="1">
      <c r="I313" s="20"/>
      <c r="O313" s="21"/>
      <c r="U313" s="22"/>
      <c r="AA313" s="23"/>
      <c r="AG313" s="24">
        <f>AG281-1</f>
        <v>103</v>
      </c>
      <c r="AM313" s="25"/>
      <c r="AS313" s="26">
        <f>AS305-1</f>
        <v>26</v>
      </c>
      <c r="BA313" s="32"/>
      <c r="BC313" s="26"/>
      <c r="BF313" s="31">
        <f>IF(BD309=1,BC309,"")&amp;IF(BD310=1,BC310,"")</f>
      </c>
      <c r="BG313" s="29"/>
      <c r="BH313" s="291"/>
      <c r="BI313" s="24"/>
      <c r="BL313" s="23"/>
      <c r="BO313" s="22"/>
      <c r="BR313" s="21"/>
      <c r="BU313" s="20"/>
    </row>
    <row r="314" spans="9:73" ht="15" customHeight="1">
      <c r="I314" s="20"/>
      <c r="O314" s="21"/>
      <c r="U314" s="22"/>
      <c r="AA314" s="23"/>
      <c r="AG314" s="24"/>
      <c r="AM314" s="25"/>
      <c r="AS314" s="26"/>
      <c r="BC314" s="26"/>
      <c r="BF314" s="31">
        <f>IF(BD317=1,BC317,"")&amp;IF(BD318=1,BC318,"")</f>
      </c>
      <c r="BG314" s="29"/>
      <c r="BH314" s="292"/>
      <c r="BI314" s="24"/>
      <c r="BL314" s="23"/>
      <c r="BO314" s="22"/>
      <c r="BR314" s="21"/>
      <c r="BU314" s="20"/>
    </row>
    <row r="315" spans="9:73" ht="15" customHeight="1">
      <c r="I315" s="20"/>
      <c r="O315" s="21"/>
      <c r="U315" s="22"/>
      <c r="AA315" s="23"/>
      <c r="AG315" s="24"/>
      <c r="AM315" s="25"/>
      <c r="AP315" s="31">
        <f>IF(AT311=1,AS311,"")&amp;IF(AT312=1,AS312,"")</f>
      </c>
      <c r="AQ315" s="29"/>
      <c r="AR315" s="291"/>
      <c r="AS315" s="26"/>
      <c r="AY315" s="27">
        <f>AY312+1</f>
        <v>157</v>
      </c>
      <c r="AZ315" s="28">
        <f ca="1">IF(OR(MOD(ROW(),4)=1,MOD(ROW(),4)=2),"",INDIRECT("b"&amp;ROUND(ROW()/2+1.5,0)))</f>
        <v>0</v>
      </c>
      <c r="BA315" s="29"/>
      <c r="BB315" s="291"/>
      <c r="BC315" s="26"/>
      <c r="BF315" s="25">
        <f>BF299+1</f>
        <v>84</v>
      </c>
      <c r="BI315" s="24"/>
      <c r="BL315" s="23"/>
      <c r="BO315" s="22"/>
      <c r="BR315" s="21"/>
      <c r="BU315" s="20"/>
    </row>
    <row r="316" spans="9:73" ht="15" customHeight="1">
      <c r="I316" s="20"/>
      <c r="O316" s="21"/>
      <c r="U316" s="22"/>
      <c r="AA316" s="23"/>
      <c r="AG316" s="24"/>
      <c r="AM316" s="25"/>
      <c r="AP316" s="31">
        <f>IF(AT319=1,AS319,"")&amp;IF(AT320=1,AS320,"")</f>
      </c>
      <c r="AQ316" s="29"/>
      <c r="AR316" s="292"/>
      <c r="AS316" s="26"/>
      <c r="AY316" s="27">
        <f>AY315+1</f>
        <v>158</v>
      </c>
      <c r="AZ316" s="28">
        <f ca="1">IF(OR(MOD(ROW(),4)=1,MOD(ROW(),4)=2),"",INDIRECT("b"&amp;ROUND(ROW()/2+1.5,0)))</f>
        <v>0</v>
      </c>
      <c r="BA316" s="29"/>
      <c r="BB316" s="292"/>
      <c r="BC316" s="26"/>
      <c r="BF316" s="25"/>
      <c r="BI316" s="24"/>
      <c r="BL316" s="23"/>
      <c r="BO316" s="22"/>
      <c r="BR316" s="21"/>
      <c r="BU316" s="20"/>
    </row>
    <row r="317" spans="9:73" ht="15" customHeight="1">
      <c r="I317" s="20"/>
      <c r="O317" s="21"/>
      <c r="U317" s="22"/>
      <c r="AA317" s="23"/>
      <c r="AG317" s="24"/>
      <c r="AM317" s="31">
        <f>IF(AQ315=1,AP315,"")&amp;IF(AQ316=1,AP316,"")</f>
      </c>
      <c r="AN317" s="29"/>
      <c r="AO317" s="291"/>
      <c r="AS317" s="26"/>
      <c r="AV317" s="30">
        <f>IF(BA315=2,AZ315,"")&amp;IF(BA316=2,AZ316,"")</f>
      </c>
      <c r="AW317" s="29"/>
      <c r="AX317" s="293"/>
      <c r="BC317" s="30">
        <f>IF(BA315=1,AZ315,"")&amp;IF(BA316=1,AZ316,"")</f>
      </c>
      <c r="BD317" s="29"/>
      <c r="BE317" s="291"/>
      <c r="BF317" s="25"/>
      <c r="BI317" s="24"/>
      <c r="BL317" s="23"/>
      <c r="BO317" s="22"/>
      <c r="BR317" s="21"/>
      <c r="BU317" s="20"/>
    </row>
    <row r="318" spans="9:73" ht="15" customHeight="1">
      <c r="I318" s="20"/>
      <c r="O318" s="21"/>
      <c r="U318" s="22"/>
      <c r="AA318" s="23"/>
      <c r="AG318" s="24"/>
      <c r="AM318" s="31">
        <f>IF(BG457=2,BF457,"")&amp;IF(BG458=2,BF458,"")</f>
      </c>
      <c r="AN318" s="29"/>
      <c r="AO318" s="292"/>
      <c r="AS318" s="26"/>
      <c r="AV318" s="30">
        <f>IF(BA319=2,AZ319,"")&amp;IF(BA320=2,AZ320,"")</f>
      </c>
      <c r="AW318" s="29"/>
      <c r="AX318" s="294"/>
      <c r="BC318" s="30">
        <f>IF(BA319=1,AZ319,"")&amp;IF(BA320=1,AZ320,"")</f>
      </c>
      <c r="BD318" s="29"/>
      <c r="BE318" s="292"/>
      <c r="BF318" s="25"/>
      <c r="BI318" s="24"/>
      <c r="BL318" s="23"/>
      <c r="BO318" s="22"/>
      <c r="BR318" s="21"/>
      <c r="BU318" s="20"/>
    </row>
    <row r="319" spans="9:73" ht="15" customHeight="1">
      <c r="I319" s="20"/>
      <c r="O319" s="21"/>
      <c r="U319" s="22"/>
      <c r="AA319" s="23"/>
      <c r="AG319" s="24"/>
      <c r="AM319" s="25">
        <f>AM303-1</f>
        <v>93</v>
      </c>
      <c r="AS319" s="30">
        <f>IF(AW317=1,AV317,"")&amp;IF(AW318=1,AV318,"")</f>
      </c>
      <c r="AT319" s="29"/>
      <c r="AU319" s="291"/>
      <c r="AY319" s="27">
        <f>AY316+1</f>
        <v>159</v>
      </c>
      <c r="AZ319" s="28">
        <f ca="1">IF(OR(MOD(ROW(),4)=1,MOD(ROW(),4)=2),"",INDIRECT("b"&amp;ROUND(ROW()/2+1.5,0)))</f>
        <v>0</v>
      </c>
      <c r="BA319" s="29"/>
      <c r="BB319" s="291"/>
      <c r="BC319" s="26">
        <f>BC311+1</f>
        <v>40</v>
      </c>
      <c r="BF319" s="25"/>
      <c r="BI319" s="24"/>
      <c r="BL319" s="23"/>
      <c r="BO319" s="22"/>
      <c r="BP319" s="36"/>
      <c r="BR319" s="21"/>
      <c r="BU319" s="20"/>
    </row>
    <row r="320" spans="9:73" ht="15" customHeight="1">
      <c r="I320" s="20"/>
      <c r="O320" s="21"/>
      <c r="U320" s="22"/>
      <c r="AA320" s="23"/>
      <c r="AG320" s="24"/>
      <c r="AM320" s="25"/>
      <c r="AS320" s="30">
        <f>IF(BD197=2,BC197,"")&amp;IF(BD198=2,BC198,"")</f>
      </c>
      <c r="AT320" s="29"/>
      <c r="AU320" s="292"/>
      <c r="AY320" s="27">
        <f>AY319+1</f>
        <v>160</v>
      </c>
      <c r="AZ320" s="28">
        <f ca="1">IF(OR(MOD(ROW(),4)=1,MOD(ROW(),4)=2),"",INDIRECT("b"&amp;ROUND(ROW()/2+1.5,0)))</f>
        <v>0</v>
      </c>
      <c r="BA320" s="29"/>
      <c r="BB320" s="292"/>
      <c r="BC320" s="26"/>
      <c r="BF320" s="25"/>
      <c r="BI320" s="24"/>
      <c r="BL320" s="23"/>
      <c r="BO320" s="22"/>
      <c r="BR320" s="21"/>
      <c r="BU320" s="20"/>
    </row>
    <row r="321" spans="9:73" ht="15" customHeight="1">
      <c r="I321" s="20"/>
      <c r="O321" s="21"/>
      <c r="U321" s="22"/>
      <c r="AA321" s="23"/>
      <c r="AG321" s="24"/>
      <c r="AM321" s="25"/>
      <c r="AS321" s="26">
        <f>AS313-1</f>
        <v>25</v>
      </c>
      <c r="BC321" s="26"/>
      <c r="BF321" s="25"/>
      <c r="BI321" s="24"/>
      <c r="BL321" s="23"/>
      <c r="BO321" s="37">
        <f>IF(BM305=1,BL305,"")&amp;IF(BM306=1,BL306,"")</f>
      </c>
      <c r="BP321" s="29"/>
      <c r="BQ321" s="291"/>
      <c r="BR321" s="21"/>
      <c r="BU321" s="20"/>
    </row>
    <row r="322" spans="9:73" ht="15" customHeight="1">
      <c r="I322" s="20"/>
      <c r="O322" s="21"/>
      <c r="U322" s="22"/>
      <c r="AA322" s="23"/>
      <c r="AG322" s="24"/>
      <c r="AM322" s="25"/>
      <c r="AS322" s="26"/>
      <c r="BC322" s="26"/>
      <c r="BF322" s="25"/>
      <c r="BI322" s="24"/>
      <c r="BL322" s="23"/>
      <c r="BO322" s="37">
        <f>IF(BM353=1,BL353,"")&amp;IF(BM354=1,BL354,"")</f>
      </c>
      <c r="BP322" s="29"/>
      <c r="BQ322" s="292"/>
      <c r="BR322" s="21"/>
      <c r="BU322" s="20"/>
    </row>
    <row r="323" spans="9:73" ht="15" customHeight="1">
      <c r="I323" s="20"/>
      <c r="O323" s="21"/>
      <c r="U323" s="22"/>
      <c r="AA323" s="23"/>
      <c r="AG323" s="24"/>
      <c r="AM323" s="25"/>
      <c r="AS323" s="26"/>
      <c r="AY323" s="27">
        <f>AY320+1</f>
        <v>161</v>
      </c>
      <c r="AZ323" s="28">
        <f ca="1">IF(OR(MOD(ROW(),4)=1,MOD(ROW(),4)=2),"",INDIRECT("b"&amp;ROUND(ROW()/2+1.5,0)))</f>
        <v>0</v>
      </c>
      <c r="BA323" s="29"/>
      <c r="BB323" s="291"/>
      <c r="BC323" s="26"/>
      <c r="BF323" s="25"/>
      <c r="BI323" s="24"/>
      <c r="BL323" s="23"/>
      <c r="BO323" s="22">
        <f>BO195+1</f>
        <v>123</v>
      </c>
      <c r="BR323" s="21"/>
      <c r="BU323" s="20"/>
    </row>
    <row r="324" spans="9:73" ht="15" customHeight="1">
      <c r="I324" s="20"/>
      <c r="O324" s="21"/>
      <c r="U324" s="22"/>
      <c r="AA324" s="23"/>
      <c r="AG324" s="24"/>
      <c r="AM324" s="25"/>
      <c r="AS324" s="26"/>
      <c r="AY324" s="27">
        <f>AY323+1</f>
        <v>162</v>
      </c>
      <c r="AZ324" s="28">
        <f ca="1">IF(OR(MOD(ROW(),4)=1,MOD(ROW(),4)=2),"",INDIRECT("b"&amp;ROUND(ROW()/2+1.5,0)))</f>
        <v>0</v>
      </c>
      <c r="BA324" s="29"/>
      <c r="BB324" s="292"/>
      <c r="BC324" s="26"/>
      <c r="BF324" s="25"/>
      <c r="BI324" s="24"/>
      <c r="BL324" s="23"/>
      <c r="BO324" s="22"/>
      <c r="BR324" s="21"/>
      <c r="BU324" s="20"/>
    </row>
    <row r="325" spans="9:73" ht="15" customHeight="1">
      <c r="I325" s="20"/>
      <c r="O325" s="21"/>
      <c r="U325" s="22"/>
      <c r="AA325" s="23"/>
      <c r="AG325" s="24"/>
      <c r="AM325" s="25"/>
      <c r="AS325" s="26"/>
      <c r="AV325" s="30">
        <f>IF(BA323=2,AZ323,"")&amp;IF(BA324=2,AZ324,"")</f>
      </c>
      <c r="AW325" s="29"/>
      <c r="AX325" s="291"/>
      <c r="BC325" s="30">
        <f>IF(BA323=1,AZ323,"")&amp;IF(BA324=1,AZ324,"")</f>
      </c>
      <c r="BD325" s="29"/>
      <c r="BE325" s="291"/>
      <c r="BF325" s="25"/>
      <c r="BI325" s="24"/>
      <c r="BL325" s="23"/>
      <c r="BO325" s="22"/>
      <c r="BR325" s="21"/>
      <c r="BU325" s="20"/>
    </row>
    <row r="326" spans="9:73" ht="15" customHeight="1">
      <c r="I326" s="20"/>
      <c r="O326" s="21"/>
      <c r="U326" s="22"/>
      <c r="AA326" s="23"/>
      <c r="AG326" s="24"/>
      <c r="AM326" s="25"/>
      <c r="AS326" s="26"/>
      <c r="AV326" s="30">
        <f>IF(BA327=2,AZ327,"")&amp;IF(BA328=2,AZ328,"")</f>
      </c>
      <c r="AW326" s="29"/>
      <c r="AX326" s="292"/>
      <c r="BC326" s="30">
        <f>IF(BA327=1,AZ327,"")&amp;IF(BA328=1,AZ328,"")</f>
      </c>
      <c r="BD326" s="29"/>
      <c r="BE326" s="292"/>
      <c r="BF326" s="25"/>
      <c r="BI326" s="24"/>
      <c r="BL326" s="23"/>
      <c r="BO326" s="22"/>
      <c r="BR326" s="21"/>
      <c r="BU326" s="20"/>
    </row>
    <row r="327" spans="9:73" ht="15" customHeight="1">
      <c r="I327" s="20"/>
      <c r="O327" s="21"/>
      <c r="U327" s="22"/>
      <c r="AA327" s="23"/>
      <c r="AG327" s="24"/>
      <c r="AM327" s="25"/>
      <c r="AS327" s="30">
        <f>IF(AW325=1,AV325,"")&amp;IF(AW326=1,AV326,"")</f>
      </c>
      <c r="AT327" s="29"/>
      <c r="AU327" s="291"/>
      <c r="AY327" s="27">
        <f>AY324+1</f>
        <v>163</v>
      </c>
      <c r="AZ327" s="28">
        <f ca="1">IF(OR(MOD(ROW(),4)=1,MOD(ROW(),4)=2),"",INDIRECT("b"&amp;ROUND(ROW()/2+1.5,0)))</f>
        <v>0</v>
      </c>
      <c r="BA327" s="29"/>
      <c r="BB327" s="291"/>
      <c r="BC327" s="26">
        <f>BC319+1</f>
        <v>41</v>
      </c>
      <c r="BF327" s="25"/>
      <c r="BI327" s="24"/>
      <c r="BL327" s="23"/>
      <c r="BO327" s="22"/>
      <c r="BR327" s="21"/>
      <c r="BU327" s="20"/>
    </row>
    <row r="328" spans="9:73" ht="15" customHeight="1">
      <c r="I328" s="20"/>
      <c r="O328" s="21"/>
      <c r="U328" s="22"/>
      <c r="X328" s="37">
        <f>IF(AB297=1,AA297,"")&amp;IF(AB298=1,AA298,"")</f>
      </c>
      <c r="Y328" s="29"/>
      <c r="Z328" s="291"/>
      <c r="AA328" s="23"/>
      <c r="AG328" s="24"/>
      <c r="AM328" s="25"/>
      <c r="AS328" s="30">
        <f>IF(BD189=2,BC189,"")&amp;IF(BD190=2,BC190,"")</f>
      </c>
      <c r="AT328" s="29"/>
      <c r="AU328" s="292"/>
      <c r="AY328" s="27">
        <f>AY327+1</f>
        <v>164</v>
      </c>
      <c r="AZ328" s="28">
        <f ca="1">IF(OR(MOD(ROW(),4)=1,MOD(ROW(),4)=2),"",INDIRECT("b"&amp;ROUND(ROW()/2+1.5,0)))</f>
        <v>0</v>
      </c>
      <c r="BA328" s="29"/>
      <c r="BB328" s="292"/>
      <c r="BC328" s="26"/>
      <c r="BF328" s="25"/>
      <c r="BI328" s="24"/>
      <c r="BL328" s="23"/>
      <c r="BO328" s="22"/>
      <c r="BR328" s="21"/>
      <c r="BU328" s="20"/>
    </row>
    <row r="329" spans="9:73" ht="15" customHeight="1">
      <c r="I329" s="20"/>
      <c r="O329" s="21"/>
      <c r="U329" s="22"/>
      <c r="X329" s="37">
        <f>IF(AB359=1,AA359,"")&amp;IF(AB360=1,AA360,"")</f>
      </c>
      <c r="Y329" s="29"/>
      <c r="Z329" s="292"/>
      <c r="AA329" s="23"/>
      <c r="AG329" s="24"/>
      <c r="AM329" s="25"/>
      <c r="AS329" s="26">
        <f>AS321-1</f>
        <v>24</v>
      </c>
      <c r="AY329" s="38"/>
      <c r="BC329" s="26"/>
      <c r="BF329" s="31">
        <f>IF(BD325=1,BC325,"")&amp;IF(BD326=1,BC326,"")</f>
      </c>
      <c r="BG329" s="29"/>
      <c r="BH329" s="291"/>
      <c r="BI329" s="24"/>
      <c r="BL329" s="23"/>
      <c r="BO329" s="22"/>
      <c r="BR329" s="21"/>
      <c r="BU329" s="20"/>
    </row>
    <row r="330" spans="9:73" ht="15" customHeight="1">
      <c r="I330" s="20"/>
      <c r="O330" s="21"/>
      <c r="U330" s="37">
        <f>IF(Y328=1,X328,"")&amp;IF(Y329=1,X329,"")</f>
      </c>
      <c r="V330" s="29"/>
      <c r="W330" s="291"/>
      <c r="AA330" s="23"/>
      <c r="AG330" s="24"/>
      <c r="AM330" s="25"/>
      <c r="AS330" s="26"/>
      <c r="BC330" s="26"/>
      <c r="BF330" s="31">
        <f>IF(BD333=1,BC333,"")&amp;IF(BD334=1,BC334,"")</f>
      </c>
      <c r="BG330" s="29"/>
      <c r="BH330" s="292"/>
      <c r="BI330" s="24"/>
      <c r="BL330" s="23"/>
      <c r="BO330" s="22"/>
      <c r="BR330" s="21"/>
      <c r="BU330" s="20"/>
    </row>
    <row r="331" spans="9:73" ht="15" customHeight="1">
      <c r="I331" s="20"/>
      <c r="O331" s="21"/>
      <c r="U331" s="37">
        <f>IF(BP193=2,BO193,"")&amp;IF(BP194=2,BO194,"")</f>
      </c>
      <c r="V331" s="29"/>
      <c r="W331" s="292"/>
      <c r="AA331" s="23"/>
      <c r="AG331" s="24"/>
      <c r="AM331" s="25"/>
      <c r="AP331" s="31">
        <f>IF(AT327=1,AS327,"")&amp;IF(AT328=1,AS328,"")</f>
      </c>
      <c r="AQ331" s="29"/>
      <c r="AR331" s="291"/>
      <c r="AS331" s="26"/>
      <c r="AY331" s="27">
        <f>AY328+1</f>
        <v>165</v>
      </c>
      <c r="AZ331" s="28">
        <f ca="1">IF(OR(MOD(ROW(),4)=1,MOD(ROW(),4)=2),"",INDIRECT("b"&amp;ROUND(ROW()/2+1.5,0)))</f>
        <v>0</v>
      </c>
      <c r="BA331" s="29"/>
      <c r="BB331" s="291"/>
      <c r="BC331" s="26"/>
      <c r="BF331" s="25">
        <f>BF315+1</f>
        <v>85</v>
      </c>
      <c r="BI331" s="24"/>
      <c r="BL331" s="23"/>
      <c r="BO331" s="22"/>
      <c r="BR331" s="21"/>
      <c r="BU331" s="20"/>
    </row>
    <row r="332" spans="9:73" ht="15" customHeight="1">
      <c r="I332" s="20"/>
      <c r="O332" s="21"/>
      <c r="U332" s="22">
        <f>U204-1</f>
        <v>122</v>
      </c>
      <c r="AA332" s="23"/>
      <c r="AG332" s="24"/>
      <c r="AM332" s="25"/>
      <c r="AP332" s="31">
        <f>IF(AT335=1,AS335,"")&amp;IF(AT336=1,AS336,"")</f>
      </c>
      <c r="AQ332" s="29"/>
      <c r="AR332" s="292"/>
      <c r="AS332" s="26"/>
      <c r="AY332" s="27">
        <f>AY331+1</f>
        <v>166</v>
      </c>
      <c r="AZ332" s="28">
        <f ca="1">IF(OR(MOD(ROW(),4)=1,MOD(ROW(),4)=2),"",INDIRECT("b"&amp;ROUND(ROW()/2+1.5,0)))</f>
        <v>0</v>
      </c>
      <c r="BA332" s="29"/>
      <c r="BB332" s="292"/>
      <c r="BC332" s="26"/>
      <c r="BF332" s="25"/>
      <c r="BI332" s="24"/>
      <c r="BL332" s="23"/>
      <c r="BO332" s="22"/>
      <c r="BR332" s="21"/>
      <c r="BU332" s="20"/>
    </row>
    <row r="333" spans="9:73" ht="15" customHeight="1">
      <c r="I333" s="20"/>
      <c r="O333" s="21"/>
      <c r="U333" s="22"/>
      <c r="AA333" s="23"/>
      <c r="AG333" s="24"/>
      <c r="AM333" s="31">
        <f>IF(AQ331=1,AP331,"")&amp;IF(AQ332=1,AP332,"")</f>
      </c>
      <c r="AN333" s="29"/>
      <c r="AO333" s="291"/>
      <c r="AS333" s="26"/>
      <c r="AV333" s="30">
        <f>IF(BA331=2,AZ331,"")&amp;IF(BA332=2,AZ332,"")</f>
      </c>
      <c r="AW333" s="29"/>
      <c r="AX333" s="291"/>
      <c r="BC333" s="30">
        <f>IF(BA331=1,AZ331,"")&amp;IF(BA332=1,AZ332,"")</f>
      </c>
      <c r="BD333" s="29"/>
      <c r="BE333" s="291"/>
      <c r="BF333" s="25"/>
      <c r="BI333" s="24"/>
      <c r="BL333" s="23"/>
      <c r="BO333" s="22"/>
      <c r="BR333" s="21"/>
      <c r="BU333" s="20"/>
    </row>
    <row r="334" spans="9:73" ht="15" customHeight="1">
      <c r="I334" s="20"/>
      <c r="O334" s="21"/>
      <c r="U334" s="22"/>
      <c r="AA334" s="23"/>
      <c r="AG334" s="24"/>
      <c r="AM334" s="31">
        <f>IF(BG441=2,BF441,"")&amp;IF(BG442=2,BF442,"")</f>
      </c>
      <c r="AN334" s="29"/>
      <c r="AO334" s="292"/>
      <c r="AS334" s="26"/>
      <c r="AV334" s="30">
        <f>IF(BA335=2,AZ335,"")&amp;IF(BA336=2,AZ336,"")</f>
      </c>
      <c r="AW334" s="29"/>
      <c r="AX334" s="292"/>
      <c r="BC334" s="30">
        <f>IF(BA335=1,AZ335,"")&amp;IF(BA336=1,AZ336,"")</f>
      </c>
      <c r="BD334" s="29"/>
      <c r="BE334" s="292"/>
      <c r="BF334" s="25"/>
      <c r="BI334" s="24"/>
      <c r="BL334" s="23"/>
      <c r="BO334" s="22"/>
      <c r="BR334" s="21"/>
      <c r="BU334" s="20"/>
    </row>
    <row r="335" spans="9:73" ht="15" customHeight="1">
      <c r="I335" s="20"/>
      <c r="O335" s="21"/>
      <c r="U335" s="22"/>
      <c r="AA335" s="23"/>
      <c r="AG335" s="24"/>
      <c r="AM335" s="25">
        <f>AM319-1</f>
        <v>92</v>
      </c>
      <c r="AS335" s="30">
        <f>IF(AW333=1,AV333,"")&amp;IF(AW334=1,AV334,"")</f>
      </c>
      <c r="AT335" s="29"/>
      <c r="AU335" s="291"/>
      <c r="AY335" s="27">
        <f>AY332+1</f>
        <v>167</v>
      </c>
      <c r="AZ335" s="28">
        <f ca="1">IF(OR(MOD(ROW(),4)=1,MOD(ROW(),4)=2),"",INDIRECT("b"&amp;ROUND(ROW()/2+1.5,0)))</f>
        <v>0</v>
      </c>
      <c r="BA335" s="29"/>
      <c r="BB335" s="291"/>
      <c r="BC335" s="26">
        <f>BC327+1</f>
        <v>42</v>
      </c>
      <c r="BF335" s="25"/>
      <c r="BI335" s="24"/>
      <c r="BL335" s="23"/>
      <c r="BO335" s="22"/>
      <c r="BR335" s="21"/>
      <c r="BU335" s="20"/>
    </row>
    <row r="336" spans="9:73" ht="15" customHeight="1">
      <c r="I336" s="20"/>
      <c r="O336" s="21"/>
      <c r="U336" s="22"/>
      <c r="AA336" s="23"/>
      <c r="AG336" s="24"/>
      <c r="AM336" s="25"/>
      <c r="AS336" s="30">
        <f>IF(BD181=2,BC181,"")&amp;IF(BD181=2,BC181,"")</f>
      </c>
      <c r="AT336" s="29"/>
      <c r="AU336" s="292"/>
      <c r="AY336" s="27">
        <f>AY335+1</f>
        <v>168</v>
      </c>
      <c r="AZ336" s="28">
        <f ca="1">IF(OR(MOD(ROW(),4)=1,MOD(ROW(),4)=2),"",INDIRECT("b"&amp;ROUND(ROW()/2+1.5,0)))</f>
        <v>0</v>
      </c>
      <c r="BA336" s="29"/>
      <c r="BB336" s="292"/>
      <c r="BC336" s="26"/>
      <c r="BF336" s="25"/>
      <c r="BI336" s="24"/>
      <c r="BL336" s="23"/>
      <c r="BO336" s="22"/>
      <c r="BR336" s="21"/>
      <c r="BU336" s="20"/>
    </row>
    <row r="337" spans="9:73" ht="15" customHeight="1">
      <c r="I337" s="20"/>
      <c r="O337" s="21"/>
      <c r="U337" s="22"/>
      <c r="AA337" s="23"/>
      <c r="AG337" s="24"/>
      <c r="AM337" s="25"/>
      <c r="AS337" s="26">
        <f>AS329-1</f>
        <v>23</v>
      </c>
      <c r="BC337" s="26"/>
      <c r="BF337" s="25"/>
      <c r="BI337" s="33">
        <f>IF(BG329=1,BF329,"")&amp;IF(BG330=1,BF330,"")</f>
      </c>
      <c r="BJ337" s="29"/>
      <c r="BK337" s="291"/>
      <c r="BL337" s="23"/>
      <c r="BO337" s="22"/>
      <c r="BR337" s="21"/>
      <c r="BU337" s="20"/>
    </row>
    <row r="338" spans="9:73" ht="15" customHeight="1">
      <c r="I338" s="20"/>
      <c r="O338" s="21"/>
      <c r="U338" s="22"/>
      <c r="AA338" s="23"/>
      <c r="AG338" s="24"/>
      <c r="AM338" s="25"/>
      <c r="AS338" s="26"/>
      <c r="BC338" s="26"/>
      <c r="BF338" s="25"/>
      <c r="BI338" s="33">
        <f>IF(BG345=1,BF345,"")&amp;IF(BG346=1,BF346,"")</f>
      </c>
      <c r="BJ338" s="29"/>
      <c r="BK338" s="292"/>
      <c r="BL338" s="23"/>
      <c r="BO338" s="22"/>
      <c r="BR338" s="21"/>
      <c r="BU338" s="20"/>
    </row>
    <row r="339" spans="9:73" ht="15" customHeight="1">
      <c r="I339" s="20"/>
      <c r="O339" s="21"/>
      <c r="U339" s="22"/>
      <c r="AA339" s="23"/>
      <c r="AG339" s="24"/>
      <c r="AM339" s="25"/>
      <c r="AS339" s="26"/>
      <c r="AY339" s="27">
        <f>AY336+1</f>
        <v>169</v>
      </c>
      <c r="AZ339" s="28">
        <f ca="1">IF(OR(MOD(ROW(),4)=1,MOD(ROW(),4)=2),"",INDIRECT("b"&amp;ROUND(ROW()/2+1.5,0)))</f>
        <v>0</v>
      </c>
      <c r="BA339" s="29"/>
      <c r="BB339" s="291"/>
      <c r="BC339" s="26"/>
      <c r="BF339" s="25"/>
      <c r="BI339" s="24">
        <f>BI307+1</f>
        <v>107</v>
      </c>
      <c r="BL339" s="23"/>
      <c r="BO339" s="22"/>
      <c r="BR339" s="21"/>
      <c r="BU339" s="20"/>
    </row>
    <row r="340" spans="9:73" ht="15" customHeight="1">
      <c r="I340" s="20"/>
      <c r="O340" s="21"/>
      <c r="U340" s="22"/>
      <c r="AA340" s="23"/>
      <c r="AG340" s="24"/>
      <c r="AM340" s="25"/>
      <c r="AS340" s="26"/>
      <c r="AY340" s="27">
        <f>AY339+1</f>
        <v>170</v>
      </c>
      <c r="AZ340" s="28">
        <f ca="1">IF(OR(MOD(ROW(),4)=1,MOD(ROW(),4)=2),"",INDIRECT("b"&amp;ROUND(ROW()/2+1.5,0)))</f>
        <v>0</v>
      </c>
      <c r="BA340" s="29"/>
      <c r="BB340" s="292"/>
      <c r="BC340" s="26"/>
      <c r="BF340" s="25"/>
      <c r="BI340" s="24"/>
      <c r="BL340" s="23"/>
      <c r="BO340" s="22"/>
      <c r="BR340" s="21"/>
      <c r="BU340" s="20"/>
    </row>
    <row r="341" spans="9:73" ht="15" customHeight="1">
      <c r="I341" s="20"/>
      <c r="O341" s="21"/>
      <c r="U341" s="22"/>
      <c r="AA341" s="23"/>
      <c r="AG341" s="24"/>
      <c r="AJ341" s="39">
        <f>IF(AN333=1,AM333,"")&amp;IF(AN334=1,AM334,"")</f>
      </c>
      <c r="AK341" s="29"/>
      <c r="AL341" s="291"/>
      <c r="AM341" s="25"/>
      <c r="AS341" s="26"/>
      <c r="AV341" s="30">
        <f>IF(BA339=2,AZ339,"")&amp;IF(BA340=2,AZ340,"")</f>
      </c>
      <c r="AW341" s="29"/>
      <c r="AX341" s="291"/>
      <c r="BC341" s="30">
        <f>IF(BA339=1,AZ339,"")&amp;IF(BA340=1,AZ340,"")</f>
      </c>
      <c r="BD341" s="29"/>
      <c r="BE341" s="291"/>
      <c r="BF341" s="25"/>
      <c r="BI341" s="24"/>
      <c r="BL341" s="23"/>
      <c r="BO341" s="22"/>
      <c r="BR341" s="21"/>
      <c r="BU341" s="20"/>
    </row>
    <row r="342" spans="9:73" ht="15" customHeight="1">
      <c r="I342" s="20"/>
      <c r="O342" s="21"/>
      <c r="U342" s="22"/>
      <c r="AA342" s="23"/>
      <c r="AG342" s="24"/>
      <c r="AJ342" s="39">
        <f>IF(AN349=1,AM349,"")&amp;IF(AN350=1,AM350,"")</f>
      </c>
      <c r="AK342" s="29"/>
      <c r="AL342" s="292"/>
      <c r="AM342" s="25"/>
      <c r="AS342" s="26"/>
      <c r="AV342" s="30">
        <f>IF(BA343=2,AZ343,"")&amp;IF(BA344=2,AZ344,"")</f>
      </c>
      <c r="AW342" s="29"/>
      <c r="AX342" s="292"/>
      <c r="BC342" s="30">
        <f>IF(BA343=1,AZ343,"")&amp;IF(BA344=1,AZ344,"")</f>
      </c>
      <c r="BD342" s="29"/>
      <c r="BE342" s="292"/>
      <c r="BF342" s="25"/>
      <c r="BI342" s="24"/>
      <c r="BL342" s="23"/>
      <c r="BO342" s="22"/>
      <c r="BR342" s="21"/>
      <c r="BU342" s="20"/>
    </row>
    <row r="343" spans="9:73" ht="15" customHeight="1">
      <c r="I343" s="20"/>
      <c r="O343" s="21"/>
      <c r="U343" s="22"/>
      <c r="AA343" s="23"/>
      <c r="AG343" s="33">
        <f>IF(AK341=1,AJ341,"")&amp;IF(AK342=1,AJ342,"")</f>
      </c>
      <c r="AH343" s="29"/>
      <c r="AI343" s="291"/>
      <c r="AM343" s="25"/>
      <c r="AS343" s="30">
        <f>IF(AW341=1,AV341,"")&amp;IF(AW342=1,AV342,"")</f>
      </c>
      <c r="AT343" s="29"/>
      <c r="AU343" s="291"/>
      <c r="AY343" s="27">
        <f>AY340+1</f>
        <v>171</v>
      </c>
      <c r="AZ343" s="28">
        <f ca="1">IF(OR(MOD(ROW(),4)=1,MOD(ROW(),4)=2),"",INDIRECT("b"&amp;ROUND(ROW()/2+1.5,0)))</f>
        <v>0</v>
      </c>
      <c r="BA343" s="29"/>
      <c r="BB343" s="291"/>
      <c r="BC343" s="26">
        <f>BC335+1</f>
        <v>43</v>
      </c>
      <c r="BF343" s="25"/>
      <c r="BI343" s="24"/>
      <c r="BL343" s="23"/>
      <c r="BO343" s="22"/>
      <c r="BR343" s="21"/>
      <c r="BU343" s="20"/>
    </row>
    <row r="344" spans="9:73" ht="15" customHeight="1">
      <c r="I344" s="20"/>
      <c r="O344" s="21"/>
      <c r="U344" s="22"/>
      <c r="AA344" s="23"/>
      <c r="AG344" s="33">
        <f>IF(BJ177=2,BI177,"")&amp;IF(BJ178=2,BI178,"")</f>
      </c>
      <c r="AH344" s="29"/>
      <c r="AI344" s="292"/>
      <c r="AM344" s="25"/>
      <c r="AS344" s="30">
        <f>IF(BD173=2,BC173,"")&amp;IF(BD174=2,BC174,"")</f>
      </c>
      <c r="AT344" s="29"/>
      <c r="AU344" s="292"/>
      <c r="AY344" s="27">
        <f>AY343+1</f>
        <v>172</v>
      </c>
      <c r="AZ344" s="28">
        <f ca="1">IF(OR(MOD(ROW(),4)=1,MOD(ROW(),4)=2),"",INDIRECT("b"&amp;ROUND(ROW()/2+1.5,0)))</f>
        <v>0</v>
      </c>
      <c r="BA344" s="29"/>
      <c r="BB344" s="292"/>
      <c r="BC344" s="26"/>
      <c r="BF344" s="25"/>
      <c r="BI344" s="24"/>
      <c r="BL344" s="23"/>
      <c r="BO344" s="22"/>
      <c r="BR344" s="21"/>
      <c r="BU344" s="20"/>
    </row>
    <row r="345" spans="9:73" ht="15" customHeight="1">
      <c r="I345" s="20"/>
      <c r="O345" s="21"/>
      <c r="U345" s="22"/>
      <c r="AA345" s="23"/>
      <c r="AG345" s="24">
        <f>AG313-1</f>
        <v>102</v>
      </c>
      <c r="AM345" s="25"/>
      <c r="AS345" s="26">
        <f>AS337-1</f>
        <v>22</v>
      </c>
      <c r="BC345" s="26"/>
      <c r="BF345" s="31">
        <f>IF(BD341=1,BC341,"")&amp;IF(BD342=1,BC342,"")</f>
      </c>
      <c r="BG345" s="29"/>
      <c r="BH345" s="291"/>
      <c r="BI345" s="24"/>
      <c r="BL345" s="23"/>
      <c r="BO345" s="22"/>
      <c r="BR345" s="21"/>
      <c r="BU345" s="20"/>
    </row>
    <row r="346" spans="9:73" ht="15" customHeight="1">
      <c r="I346" s="20"/>
      <c r="O346" s="21"/>
      <c r="U346" s="22"/>
      <c r="AA346" s="23"/>
      <c r="AG346" s="24"/>
      <c r="AM346" s="25"/>
      <c r="AS346" s="26"/>
      <c r="BC346" s="26"/>
      <c r="BF346" s="31">
        <f>IF(BD349=1,BC349,"")&amp;IF(BD350=1,BC350,"")</f>
      </c>
      <c r="BG346" s="29"/>
      <c r="BH346" s="292"/>
      <c r="BI346" s="24"/>
      <c r="BL346" s="23"/>
      <c r="BO346" s="22"/>
      <c r="BR346" s="21"/>
      <c r="BU346" s="20"/>
    </row>
    <row r="347" spans="9:73" ht="15" customHeight="1">
      <c r="I347" s="20"/>
      <c r="O347" s="21"/>
      <c r="U347" s="22"/>
      <c r="AA347" s="23"/>
      <c r="AG347" s="24"/>
      <c r="AM347" s="25"/>
      <c r="AP347" s="31">
        <f>IF(AT343=1,AS343,"")&amp;IF(AT344=1,AS344,"")</f>
      </c>
      <c r="AQ347" s="29"/>
      <c r="AR347" s="291"/>
      <c r="AS347" s="26"/>
      <c r="AY347" s="27">
        <f>AY344+1</f>
        <v>173</v>
      </c>
      <c r="AZ347" s="28">
        <f ca="1">IF(OR(MOD(ROW(),4)=1,MOD(ROW(),4)=2),"",INDIRECT("b"&amp;ROUND(ROW()/2+1.5,0)))</f>
        <v>0</v>
      </c>
      <c r="BA347" s="29"/>
      <c r="BB347" s="291"/>
      <c r="BC347" s="26"/>
      <c r="BF347" s="25">
        <f>BF331+1</f>
        <v>86</v>
      </c>
      <c r="BI347" s="24"/>
      <c r="BL347" s="23"/>
      <c r="BO347" s="22"/>
      <c r="BR347" s="21"/>
      <c r="BU347" s="20"/>
    </row>
    <row r="348" spans="9:73" ht="15" customHeight="1">
      <c r="I348" s="20"/>
      <c r="O348" s="21"/>
      <c r="U348" s="22"/>
      <c r="AA348" s="23"/>
      <c r="AG348" s="24"/>
      <c r="AM348" s="25"/>
      <c r="AP348" s="31">
        <f>IF(AT351=1,AS351,"")&amp;IF(AT352=1,AS352,"")</f>
      </c>
      <c r="AQ348" s="29"/>
      <c r="AR348" s="292"/>
      <c r="AS348" s="26"/>
      <c r="AY348" s="27">
        <f>AY347+1</f>
        <v>174</v>
      </c>
      <c r="AZ348" s="28">
        <f ca="1">IF(OR(MOD(ROW(),4)=1,MOD(ROW(),4)=2),"",INDIRECT("b"&amp;ROUND(ROW()/2+1.5,0)))</f>
        <v>0</v>
      </c>
      <c r="BA348" s="29"/>
      <c r="BB348" s="292"/>
      <c r="BC348" s="26"/>
      <c r="BF348" s="25"/>
      <c r="BI348" s="24"/>
      <c r="BL348" s="23"/>
      <c r="BO348" s="22"/>
      <c r="BR348" s="21"/>
      <c r="BU348" s="20"/>
    </row>
    <row r="349" spans="9:73" ht="15" customHeight="1">
      <c r="I349" s="20"/>
      <c r="O349" s="21"/>
      <c r="U349" s="22"/>
      <c r="AA349" s="23"/>
      <c r="AG349" s="24"/>
      <c r="AM349" s="31">
        <f>IF(AQ347=1,AP347,"")&amp;IF(AQ348=1,AP348,"")</f>
      </c>
      <c r="AN349" s="29"/>
      <c r="AO349" s="291"/>
      <c r="AS349" s="26"/>
      <c r="AV349" s="30">
        <f>IF(BA347=2,AZ347,"")&amp;IF(BA348=2,AZ348,"")</f>
      </c>
      <c r="AW349" s="29"/>
      <c r="AX349" s="291"/>
      <c r="BC349" s="30">
        <f>IF(BA347=1,AZ347,"")&amp;IF(BA348=1,AZ348,"")</f>
      </c>
      <c r="BD349" s="29"/>
      <c r="BE349" s="291"/>
      <c r="BF349" s="25"/>
      <c r="BI349" s="24"/>
      <c r="BL349" s="23"/>
      <c r="BO349" s="22"/>
      <c r="BR349" s="21"/>
      <c r="BU349" s="20"/>
    </row>
    <row r="350" spans="9:73" ht="15" customHeight="1">
      <c r="I350" s="20"/>
      <c r="O350" s="21"/>
      <c r="U350" s="22"/>
      <c r="AA350" s="23"/>
      <c r="AG350" s="24"/>
      <c r="AM350" s="31">
        <f>IF(BG425=2,BF425,"")&amp;IF(BG426=2,BF426,"")</f>
      </c>
      <c r="AN350" s="29"/>
      <c r="AO350" s="292"/>
      <c r="AS350" s="26"/>
      <c r="AV350" s="30">
        <f>IF(BA351=2,AZ351,"")&amp;IF(BA352=2,AZ352,"")</f>
      </c>
      <c r="AW350" s="29"/>
      <c r="AX350" s="292"/>
      <c r="BC350" s="30">
        <f>IF(BA351=1,AZ351,"")&amp;IF(BA352=1,AZ352,"")</f>
      </c>
      <c r="BD350" s="29"/>
      <c r="BE350" s="292"/>
      <c r="BF350" s="25"/>
      <c r="BI350" s="24"/>
      <c r="BL350" s="23"/>
      <c r="BO350" s="22"/>
      <c r="BR350" s="21"/>
      <c r="BU350" s="20"/>
    </row>
    <row r="351" spans="9:73" ht="15" customHeight="1">
      <c r="I351" s="20"/>
      <c r="O351" s="21"/>
      <c r="U351" s="22"/>
      <c r="AA351" s="23"/>
      <c r="AG351" s="24"/>
      <c r="AM351" s="25">
        <f>AM335-1</f>
        <v>91</v>
      </c>
      <c r="AS351" s="30">
        <f>IF(AW349=1,AV349,"")&amp;IF(AW350=1,AV350,"")</f>
      </c>
      <c r="AT351" s="29"/>
      <c r="AU351" s="291"/>
      <c r="AY351" s="27">
        <f>AY348+1</f>
        <v>175</v>
      </c>
      <c r="AZ351" s="28">
        <f ca="1">IF(OR(MOD(ROW(),4)=1,MOD(ROW(),4)=2),"",INDIRECT("b"&amp;ROUND(ROW()/2+1.5,0)))</f>
        <v>0</v>
      </c>
      <c r="BA351" s="29"/>
      <c r="BB351" s="291"/>
      <c r="BC351" s="26">
        <f>BC343+1</f>
        <v>44</v>
      </c>
      <c r="BF351" s="25"/>
      <c r="BI351" s="24"/>
      <c r="BL351" s="23"/>
      <c r="BO351" s="22"/>
      <c r="BR351" s="21"/>
      <c r="BU351" s="20"/>
    </row>
    <row r="352" spans="9:73" ht="15" customHeight="1">
      <c r="I352" s="20"/>
      <c r="O352" s="21"/>
      <c r="U352" s="22"/>
      <c r="AA352" s="23"/>
      <c r="AG352" s="24"/>
      <c r="AM352" s="25"/>
      <c r="AS352" s="30">
        <f>IF(BD165=2,BC165,"")&amp;IF(BD166=2,BC166,"")</f>
      </c>
      <c r="AT352" s="29"/>
      <c r="AU352" s="292"/>
      <c r="AY352" s="27">
        <f>AY351+1</f>
        <v>176</v>
      </c>
      <c r="AZ352" s="28">
        <f ca="1">IF(OR(MOD(ROW(),4)=1,MOD(ROW(),4)=2),"",INDIRECT("b"&amp;ROUND(ROW()/2+1.5,0)))</f>
        <v>0</v>
      </c>
      <c r="BA352" s="29"/>
      <c r="BB352" s="292"/>
      <c r="BC352" s="26"/>
      <c r="BF352" s="25"/>
      <c r="BI352" s="24"/>
      <c r="BL352" s="23"/>
      <c r="BO352" s="22"/>
      <c r="BR352" s="21"/>
      <c r="BU352" s="20"/>
    </row>
    <row r="353" spans="9:73" ht="15" customHeight="1">
      <c r="I353" s="20"/>
      <c r="O353" s="21"/>
      <c r="U353" s="22"/>
      <c r="AA353" s="23"/>
      <c r="AG353" s="24"/>
      <c r="AM353" s="25"/>
      <c r="AS353" s="26">
        <f>AS345-1</f>
        <v>21</v>
      </c>
      <c r="BC353" s="26"/>
      <c r="BF353" s="25"/>
      <c r="BI353" s="24"/>
      <c r="BL353" s="35">
        <f>IF(BJ337=1,BI337,"")&amp;IF(BJ338=1,BI338,"")</f>
      </c>
      <c r="BM353" s="29"/>
      <c r="BN353" s="291"/>
      <c r="BO353" s="22"/>
      <c r="BR353" s="21"/>
      <c r="BU353" s="20"/>
    </row>
    <row r="354" spans="9:73" ht="15" customHeight="1">
      <c r="I354" s="20"/>
      <c r="O354" s="21"/>
      <c r="U354" s="22"/>
      <c r="AA354" s="23"/>
      <c r="AG354" s="24"/>
      <c r="AM354" s="25"/>
      <c r="AS354" s="26"/>
      <c r="BC354" s="26"/>
      <c r="BF354" s="25"/>
      <c r="BI354" s="24"/>
      <c r="BL354" s="35">
        <f>IF(BJ369=1,BI369,"")&amp;IF(BJ370=1,BI370,"")</f>
      </c>
      <c r="BM354" s="29"/>
      <c r="BN354" s="292"/>
      <c r="BO354" s="22"/>
      <c r="BR354" s="21"/>
      <c r="BU354" s="20"/>
    </row>
    <row r="355" spans="9:73" ht="15" customHeight="1">
      <c r="I355" s="20"/>
      <c r="O355" s="21"/>
      <c r="U355" s="22"/>
      <c r="AA355" s="23"/>
      <c r="AG355" s="24"/>
      <c r="AM355" s="25"/>
      <c r="AS355" s="26"/>
      <c r="AY355" s="27">
        <f>AY352+1</f>
        <v>177</v>
      </c>
      <c r="AZ355" s="28">
        <f ca="1">IF(OR(MOD(ROW(),4)=1,MOD(ROW(),4)=2),"",INDIRECT("b"&amp;ROUND(ROW()/2+1.5,0)))</f>
        <v>0</v>
      </c>
      <c r="BA355" s="29"/>
      <c r="BB355" s="291"/>
      <c r="BC355" s="26"/>
      <c r="BF355" s="25"/>
      <c r="BI355" s="24"/>
      <c r="BL355" s="23">
        <f>BL291+1</f>
        <v>118</v>
      </c>
      <c r="BO355" s="22"/>
      <c r="BR355" s="21"/>
      <c r="BU355" s="20"/>
    </row>
    <row r="356" spans="9:73" ht="15" customHeight="1">
      <c r="I356" s="20"/>
      <c r="O356" s="21"/>
      <c r="U356" s="22"/>
      <c r="AA356" s="23"/>
      <c r="AG356" s="24"/>
      <c r="AM356" s="25"/>
      <c r="AS356" s="26"/>
      <c r="AY356" s="27">
        <f>AY355+1</f>
        <v>178</v>
      </c>
      <c r="AZ356" s="28">
        <f ca="1">IF(OR(MOD(ROW(),4)=1,MOD(ROW(),4)=2),"",INDIRECT("b"&amp;ROUND(ROW()/2+1.5,0)))</f>
        <v>0</v>
      </c>
      <c r="BA356" s="29"/>
      <c r="BB356" s="292"/>
      <c r="BC356" s="26"/>
      <c r="BF356" s="25"/>
      <c r="BI356" s="24"/>
      <c r="BL356" s="23"/>
      <c r="BO356" s="22"/>
      <c r="BR356" s="21"/>
      <c r="BU356" s="20"/>
    </row>
    <row r="357" spans="9:73" ht="15" customHeight="1">
      <c r="I357" s="20"/>
      <c r="O357" s="21"/>
      <c r="U357" s="22"/>
      <c r="AA357" s="23"/>
      <c r="AG357" s="24"/>
      <c r="AM357" s="25"/>
      <c r="AS357" s="26"/>
      <c r="AV357" s="30">
        <f>IF(BA355=2,AZ355,"")&amp;IF(BA356=2,AZ356,"")</f>
      </c>
      <c r="AW357" s="29"/>
      <c r="AX357" s="291"/>
      <c r="BC357" s="30">
        <f>IF(BA355=1,AZ355,"")&amp;IF(BA356=1,AZ356,"")</f>
      </c>
      <c r="BD357" s="29"/>
      <c r="BE357" s="291"/>
      <c r="BF357" s="25"/>
      <c r="BI357" s="24"/>
      <c r="BL357" s="23"/>
      <c r="BO357" s="22"/>
      <c r="BR357" s="21"/>
      <c r="BU357" s="20"/>
    </row>
    <row r="358" spans="9:73" ht="15" customHeight="1">
      <c r="I358" s="20"/>
      <c r="O358" s="21"/>
      <c r="U358" s="22"/>
      <c r="AA358" s="23"/>
      <c r="AG358" s="24"/>
      <c r="AM358" s="25"/>
      <c r="AS358" s="26"/>
      <c r="AV358" s="30">
        <f>IF(BA359=2,AZ359,"")&amp;IF(BA360=2,AZ360,"")</f>
      </c>
      <c r="AW358" s="29"/>
      <c r="AX358" s="292"/>
      <c r="BC358" s="30">
        <f>IF(BA359=1,AZ359,"")&amp;IF(BA360=1,AZ360,"")</f>
      </c>
      <c r="BD358" s="29"/>
      <c r="BE358" s="292"/>
      <c r="BF358" s="25"/>
      <c r="BI358" s="24"/>
      <c r="BL358" s="23"/>
      <c r="BO358" s="22"/>
      <c r="BR358" s="21"/>
      <c r="BU358" s="20"/>
    </row>
    <row r="359" spans="9:73" ht="15" customHeight="1">
      <c r="I359" s="20"/>
      <c r="O359" s="21"/>
      <c r="U359" s="22"/>
      <c r="AA359" s="23"/>
      <c r="AD359" s="35">
        <f>IF(AH343=1,AG343,"")&amp;IF(AH344=1,AG344,"")</f>
      </c>
      <c r="AE359" s="29"/>
      <c r="AF359" s="291"/>
      <c r="AG359" s="24"/>
      <c r="AM359" s="25"/>
      <c r="AS359" s="30">
        <f>IF(AW357=1,AV357,"")&amp;IF(AW358=1,AV358,"")</f>
      </c>
      <c r="AT359" s="29"/>
      <c r="AU359" s="291"/>
      <c r="AY359" s="27">
        <f>AY356+1</f>
        <v>179</v>
      </c>
      <c r="AZ359" s="28">
        <f ca="1">IF(OR(MOD(ROW(),4)=1,MOD(ROW(),4)=2),"",INDIRECT("b"&amp;ROUND(ROW()/2+1.5,0)))</f>
        <v>0</v>
      </c>
      <c r="BA359" s="29"/>
      <c r="BB359" s="291"/>
      <c r="BC359" s="26">
        <f>BC351+1</f>
        <v>45</v>
      </c>
      <c r="BF359" s="25"/>
      <c r="BI359" s="24"/>
      <c r="BL359" s="23"/>
      <c r="BO359" s="22"/>
      <c r="BR359" s="21"/>
      <c r="BU359" s="20"/>
    </row>
    <row r="360" spans="9:73" ht="15" customHeight="1">
      <c r="I360" s="20"/>
      <c r="O360" s="21"/>
      <c r="U360" s="22"/>
      <c r="AA360" s="23"/>
      <c r="AD360" s="35">
        <f>IF(AH375=1,AG375,"")&amp;IF(AH376=1,AG376,"")</f>
      </c>
      <c r="AE360" s="29"/>
      <c r="AF360" s="292"/>
      <c r="AG360" s="24"/>
      <c r="AM360" s="25"/>
      <c r="AS360" s="30">
        <f>IF(BD157=2,BC157,"")&amp;IF(BD158=2,BC158,"")</f>
      </c>
      <c r="AT360" s="29"/>
      <c r="AU360" s="292"/>
      <c r="AY360" s="27">
        <f>AY359+1</f>
        <v>180</v>
      </c>
      <c r="AZ360" s="28">
        <f ca="1">IF(OR(MOD(ROW(),4)=1,MOD(ROW(),4)=2),"",INDIRECT("b"&amp;ROUND(ROW()/2+1.5,0)))</f>
        <v>0</v>
      </c>
      <c r="BA360" s="29"/>
      <c r="BB360" s="292"/>
      <c r="BC360" s="26"/>
      <c r="BF360" s="25"/>
      <c r="BI360" s="24"/>
      <c r="BL360" s="23"/>
      <c r="BO360" s="22"/>
      <c r="BR360" s="21"/>
      <c r="BU360" s="20"/>
    </row>
    <row r="361" spans="9:73" ht="15" customHeight="1">
      <c r="I361" s="20"/>
      <c r="O361" s="21"/>
      <c r="U361" s="22"/>
      <c r="AA361" s="35">
        <f>IF(AE359=1,AD359,"")&amp;IF(AE360=1,AD360,"")</f>
      </c>
      <c r="AB361" s="29"/>
      <c r="AC361" s="291"/>
      <c r="AG361" s="24"/>
      <c r="AM361" s="25"/>
      <c r="AS361" s="26">
        <f>AS353-1</f>
        <v>20</v>
      </c>
      <c r="BC361" s="26"/>
      <c r="BF361" s="31">
        <f>IF(BD357=1,BC357,"")&amp;IF(BD358=1,BC358,"")</f>
      </c>
      <c r="BG361" s="29"/>
      <c r="BH361" s="291"/>
      <c r="BI361" s="24"/>
      <c r="BL361" s="23"/>
      <c r="BO361" s="22"/>
      <c r="BR361" s="21"/>
      <c r="BU361" s="20"/>
    </row>
    <row r="362" spans="9:73" ht="15" customHeight="1">
      <c r="I362" s="20"/>
      <c r="O362" s="21"/>
      <c r="U362" s="22"/>
      <c r="AA362" s="35">
        <f>IF(BM161=2,BL161,"")&amp;IF(BM162=2,BL162,"")</f>
      </c>
      <c r="AB362" s="29"/>
      <c r="AC362" s="292"/>
      <c r="AG362" s="24"/>
      <c r="AM362" s="25"/>
      <c r="AS362" s="26"/>
      <c r="BC362" s="26"/>
      <c r="BF362" s="31">
        <f>IF(BD365=1,BC365,"")&amp;IF(BD366=1,BC366,"")</f>
      </c>
      <c r="BG362" s="29"/>
      <c r="BH362" s="292"/>
      <c r="BI362" s="24"/>
      <c r="BL362" s="23"/>
      <c r="BO362" s="22"/>
      <c r="BR362" s="21"/>
      <c r="BU362" s="20"/>
    </row>
    <row r="363" spans="9:73" ht="15" customHeight="1">
      <c r="I363" s="20"/>
      <c r="O363" s="21"/>
      <c r="U363" s="22"/>
      <c r="AA363" s="23">
        <f>AA299-1</f>
        <v>115</v>
      </c>
      <c r="AG363" s="24"/>
      <c r="AM363" s="25"/>
      <c r="AP363" s="31">
        <f>IF(AT359=1,AS359,"")&amp;IF(AT360=1,AS360,"")</f>
      </c>
      <c r="AQ363" s="29"/>
      <c r="AR363" s="291"/>
      <c r="AS363" s="26"/>
      <c r="AY363" s="27">
        <f>AY360+1</f>
        <v>181</v>
      </c>
      <c r="AZ363" s="28">
        <f ca="1">IF(OR(MOD(ROW(),4)=1,MOD(ROW(),4)=2),"",INDIRECT("b"&amp;ROUND(ROW()/2+1.5,0)))</f>
        <v>0</v>
      </c>
      <c r="BA363" s="29"/>
      <c r="BB363" s="291"/>
      <c r="BC363" s="26"/>
      <c r="BF363" s="25">
        <f>BF347+1</f>
        <v>87</v>
      </c>
      <c r="BI363" s="24"/>
      <c r="BL363" s="23"/>
      <c r="BO363" s="22"/>
      <c r="BR363" s="21"/>
      <c r="BU363" s="20"/>
    </row>
    <row r="364" spans="9:73" ht="15" customHeight="1">
      <c r="I364" s="20"/>
      <c r="O364" s="21"/>
      <c r="U364" s="22"/>
      <c r="AA364" s="23"/>
      <c r="AG364" s="24"/>
      <c r="AM364" s="25"/>
      <c r="AP364" s="31">
        <f>IF(AT367=1,AS367,"")&amp;IF(AT368=1,AS368,"")</f>
      </c>
      <c r="AQ364" s="29"/>
      <c r="AR364" s="292"/>
      <c r="AS364" s="26"/>
      <c r="AY364" s="27">
        <f>AY363+1</f>
        <v>182</v>
      </c>
      <c r="AZ364" s="28">
        <f ca="1">IF(OR(MOD(ROW(),4)=1,MOD(ROW(),4)=2),"",INDIRECT("b"&amp;ROUND(ROW()/2+1.5,0)))</f>
        <v>0</v>
      </c>
      <c r="BA364" s="29"/>
      <c r="BB364" s="292"/>
      <c r="BC364" s="26"/>
      <c r="BF364" s="25"/>
      <c r="BI364" s="24"/>
      <c r="BL364" s="23"/>
      <c r="BO364" s="22"/>
      <c r="BR364" s="21"/>
      <c r="BU364" s="20"/>
    </row>
    <row r="365" spans="9:73" ht="15" customHeight="1">
      <c r="I365" s="20"/>
      <c r="O365" s="21"/>
      <c r="U365" s="22"/>
      <c r="AA365" s="23"/>
      <c r="AG365" s="24"/>
      <c r="AM365" s="31">
        <f>IF(AQ363=1,AP363,"")&amp;IF(AQ364=1,AP364,"")</f>
      </c>
      <c r="AN365" s="29"/>
      <c r="AO365" s="291"/>
      <c r="AS365" s="26"/>
      <c r="AV365" s="30">
        <f>IF(BA363=2,AZ363,"")&amp;IF(BA364=2,AZ364,"")</f>
      </c>
      <c r="AW365" s="29"/>
      <c r="AX365" s="291"/>
      <c r="BC365" s="30">
        <f>IF(BA363=1,AZ363,"")&amp;IF(BA364=1,AZ364,"")</f>
      </c>
      <c r="BD365" s="29"/>
      <c r="BE365" s="291"/>
      <c r="BF365" s="25"/>
      <c r="BI365" s="24"/>
      <c r="BL365" s="23"/>
      <c r="BO365" s="22"/>
      <c r="BR365" s="21"/>
      <c r="BU365" s="20"/>
    </row>
    <row r="366" spans="9:73" ht="15" customHeight="1">
      <c r="I366" s="20"/>
      <c r="O366" s="21"/>
      <c r="U366" s="22"/>
      <c r="AA366" s="23"/>
      <c r="AG366" s="24"/>
      <c r="AM366" s="31">
        <f>IF(BG409=2,BF409,"")&amp;IF(BG410=2,BF410,"")</f>
      </c>
      <c r="AN366" s="29"/>
      <c r="AO366" s="292"/>
      <c r="AS366" s="26"/>
      <c r="AV366" s="30">
        <f>IF(BA367=2,AZ367,"")&amp;IF(BA368=2,AZ368,"")</f>
      </c>
      <c r="AW366" s="29"/>
      <c r="AX366" s="292"/>
      <c r="BC366" s="30">
        <f>IF(BA367=1,AZ367,"")&amp;IF(BA368=1,AZ368,"")</f>
      </c>
      <c r="BD366" s="29"/>
      <c r="BE366" s="292"/>
      <c r="BF366" s="25"/>
      <c r="BI366" s="24"/>
      <c r="BL366" s="23"/>
      <c r="BO366" s="22"/>
      <c r="BR366" s="21"/>
      <c r="BU366" s="20"/>
    </row>
    <row r="367" spans="9:73" ht="15" customHeight="1">
      <c r="I367" s="20"/>
      <c r="O367" s="21"/>
      <c r="U367" s="22"/>
      <c r="AA367" s="23"/>
      <c r="AG367" s="24"/>
      <c r="AM367" s="25">
        <f>AM351-1</f>
        <v>90</v>
      </c>
      <c r="AS367" s="30">
        <f>IF(AW365=1,AV365,"")&amp;IF(AW366=1,AV366,"")</f>
      </c>
      <c r="AT367" s="29"/>
      <c r="AU367" s="291"/>
      <c r="AY367" s="27">
        <f>AY364+1</f>
        <v>183</v>
      </c>
      <c r="AZ367" s="28">
        <f ca="1">IF(OR(MOD(ROW(),4)=1,MOD(ROW(),4)=2),"",INDIRECT("b"&amp;ROUND(ROW()/2+1.5,0)))</f>
        <v>0</v>
      </c>
      <c r="BA367" s="29"/>
      <c r="BB367" s="291"/>
      <c r="BC367" s="26">
        <f>BC359+1</f>
        <v>46</v>
      </c>
      <c r="BF367" s="25"/>
      <c r="BI367" s="24"/>
      <c r="BL367" s="23"/>
      <c r="BO367" s="22"/>
      <c r="BR367" s="21"/>
      <c r="BU367" s="20"/>
    </row>
    <row r="368" spans="9:73" ht="15" customHeight="1">
      <c r="I368" s="20"/>
      <c r="O368" s="21"/>
      <c r="U368" s="22"/>
      <c r="AA368" s="23"/>
      <c r="AG368" s="24"/>
      <c r="AM368" s="25"/>
      <c r="AS368" s="30">
        <f>IF(BD149=2,BC149,"")&amp;IF(BD150=2,BC150,"")</f>
      </c>
      <c r="AT368" s="29"/>
      <c r="AU368" s="292"/>
      <c r="AY368" s="27">
        <f>AY367+1</f>
        <v>184</v>
      </c>
      <c r="AZ368" s="28">
        <f ca="1">IF(OR(MOD(ROW(),4)=1,MOD(ROW(),4)=2),"",INDIRECT("b"&amp;ROUND(ROW()/2+1.5,0)))</f>
        <v>0</v>
      </c>
      <c r="BA368" s="29"/>
      <c r="BB368" s="292"/>
      <c r="BC368" s="26"/>
      <c r="BF368" s="25"/>
      <c r="BI368" s="24"/>
      <c r="BL368" s="23"/>
      <c r="BO368" s="22"/>
      <c r="BR368" s="21"/>
      <c r="BU368" s="20"/>
    </row>
    <row r="369" spans="9:73" ht="15" customHeight="1">
      <c r="I369" s="20"/>
      <c r="O369" s="21"/>
      <c r="U369" s="22"/>
      <c r="AA369" s="23"/>
      <c r="AG369" s="24"/>
      <c r="AM369" s="25"/>
      <c r="AS369" s="26">
        <f>AS361-1</f>
        <v>19</v>
      </c>
      <c r="BC369" s="26"/>
      <c r="BF369" s="25"/>
      <c r="BI369" s="33">
        <f>IF(BG361=1,BF361,"")&amp;IF(BG362=1,BF362,"")</f>
      </c>
      <c r="BJ369" s="29"/>
      <c r="BK369" s="291"/>
      <c r="BL369" s="23"/>
      <c r="BO369" s="22"/>
      <c r="BR369" s="21"/>
      <c r="BU369" s="20"/>
    </row>
    <row r="370" spans="9:73" ht="15" customHeight="1">
      <c r="I370" s="20"/>
      <c r="O370" s="21"/>
      <c r="U370" s="22"/>
      <c r="AA370" s="23"/>
      <c r="AG370" s="24"/>
      <c r="AM370" s="25"/>
      <c r="AS370" s="26"/>
      <c r="BC370" s="26"/>
      <c r="BF370" s="25"/>
      <c r="BI370" s="33">
        <f>IF(BG377=1,BF377,"")&amp;IF(BG378=1,BF378,"")</f>
      </c>
      <c r="BJ370" s="29"/>
      <c r="BK370" s="292"/>
      <c r="BL370" s="23"/>
      <c r="BO370" s="22"/>
      <c r="BR370" s="21"/>
      <c r="BU370" s="20"/>
    </row>
    <row r="371" spans="9:73" ht="15" customHeight="1">
      <c r="I371" s="20"/>
      <c r="O371" s="21"/>
      <c r="U371" s="22"/>
      <c r="AA371" s="23"/>
      <c r="AG371" s="24"/>
      <c r="AM371" s="25"/>
      <c r="AS371" s="26"/>
      <c r="AY371" s="27">
        <f>AY368+1</f>
        <v>185</v>
      </c>
      <c r="AZ371" s="28">
        <f ca="1">IF(OR(MOD(ROW(),4)=1,MOD(ROW(),4)=2),"",INDIRECT("b"&amp;ROUND(ROW()/2+1.5,0)))</f>
        <v>0</v>
      </c>
      <c r="BA371" s="29"/>
      <c r="BB371" s="291"/>
      <c r="BC371" s="26"/>
      <c r="BF371" s="25"/>
      <c r="BI371" s="24">
        <f>BI339+1</f>
        <v>108</v>
      </c>
      <c r="BL371" s="23"/>
      <c r="BO371" s="22"/>
      <c r="BR371" s="21"/>
      <c r="BU371" s="20"/>
    </row>
    <row r="372" spans="9:73" ht="15" customHeight="1">
      <c r="I372" s="20"/>
      <c r="O372" s="21"/>
      <c r="U372" s="22"/>
      <c r="AA372" s="23"/>
      <c r="AG372" s="24"/>
      <c r="AM372" s="25"/>
      <c r="AS372" s="26"/>
      <c r="AY372" s="27">
        <f>AY371+1</f>
        <v>186</v>
      </c>
      <c r="AZ372" s="28">
        <f ca="1">IF(OR(MOD(ROW(),4)=1,MOD(ROW(),4)=2),"",INDIRECT("b"&amp;ROUND(ROW()/2+1.5,0)))</f>
        <v>0</v>
      </c>
      <c r="BA372" s="29"/>
      <c r="BB372" s="292"/>
      <c r="BC372" s="26"/>
      <c r="BF372" s="25"/>
      <c r="BI372" s="24"/>
      <c r="BL372" s="23"/>
      <c r="BO372" s="34"/>
      <c r="BR372" s="21"/>
      <c r="BU372" s="20"/>
    </row>
    <row r="373" spans="9:73" ht="15" customHeight="1">
      <c r="I373" s="20"/>
      <c r="O373" s="21"/>
      <c r="U373" s="22"/>
      <c r="AA373" s="23"/>
      <c r="AG373" s="24"/>
      <c r="AJ373" s="33">
        <f>IF(AN365=1,AM365,"")&amp;IF(AN366=1,AM366,"")</f>
      </c>
      <c r="AK373" s="29"/>
      <c r="AL373" s="291"/>
      <c r="AM373" s="25"/>
      <c r="AS373" s="26"/>
      <c r="AV373" s="30">
        <f>IF(BA371=2,AZ371,"")&amp;IF(BA372=2,AZ372,"")</f>
      </c>
      <c r="AW373" s="29"/>
      <c r="AX373" s="291"/>
      <c r="BC373" s="30">
        <f>IF(BA371=1,AZ371,"")&amp;IF(BA372=1,AZ372,"")</f>
      </c>
      <c r="BD373" s="29"/>
      <c r="BE373" s="291"/>
      <c r="BF373" s="25"/>
      <c r="BI373" s="24"/>
      <c r="BL373" s="23"/>
      <c r="BO373" s="22"/>
      <c r="BR373" s="21"/>
      <c r="BU373" s="20"/>
    </row>
    <row r="374" spans="9:73" ht="15" customHeight="1">
      <c r="I374" s="20"/>
      <c r="O374" s="21"/>
      <c r="U374" s="22"/>
      <c r="AA374" s="23"/>
      <c r="AG374" s="24"/>
      <c r="AJ374" s="33">
        <f>IF(AN381=1,AM381,"")&amp;IF(AN382=1,AM382,"")</f>
      </c>
      <c r="AK374" s="29"/>
      <c r="AL374" s="292"/>
      <c r="AM374" s="25"/>
      <c r="AS374" s="26"/>
      <c r="AV374" s="30">
        <f>IF(BA375=2,AZ375,"")&amp;IF(BA376=2,AZ376,"")</f>
      </c>
      <c r="AW374" s="29"/>
      <c r="AX374" s="292"/>
      <c r="BC374" s="30">
        <f>IF(BA375=1,AZ375,"")&amp;IF(BA376=1,AZ376,"")</f>
      </c>
      <c r="BD374" s="29"/>
      <c r="BE374" s="292"/>
      <c r="BF374" s="25"/>
      <c r="BI374" s="24"/>
      <c r="BL374" s="23"/>
      <c r="BO374" s="22"/>
      <c r="BR374" s="21"/>
      <c r="BU374" s="20"/>
    </row>
    <row r="375" spans="9:73" ht="15" customHeight="1">
      <c r="I375" s="20"/>
      <c r="O375" s="21"/>
      <c r="U375" s="22"/>
      <c r="AA375" s="23"/>
      <c r="AG375" s="33">
        <f>IF(AK373=1,AJ373,"")&amp;IF(AK374=1,AJ374,"")</f>
      </c>
      <c r="AH375" s="29"/>
      <c r="AI375" s="291"/>
      <c r="AM375" s="25"/>
      <c r="AS375" s="30">
        <f>IF(AW373=1,AV373,"")&amp;IF(AW374=1,AV374,"")</f>
      </c>
      <c r="AT375" s="29"/>
      <c r="AU375" s="291"/>
      <c r="AY375" s="27">
        <f>AY372+1</f>
        <v>187</v>
      </c>
      <c r="AZ375" s="28">
        <f ca="1">IF(OR(MOD(ROW(),4)=1,MOD(ROW(),4)=2),"",INDIRECT("b"&amp;ROUND(ROW()/2+1.5,0)))</f>
        <v>0</v>
      </c>
      <c r="BA375" s="29"/>
      <c r="BB375" s="291"/>
      <c r="BC375" s="26">
        <f>BC367+1</f>
        <v>47</v>
      </c>
      <c r="BF375" s="25"/>
      <c r="BI375" s="24"/>
      <c r="BL375" s="23"/>
      <c r="BO375" s="22"/>
      <c r="BR375" s="21"/>
      <c r="BU375" s="20"/>
    </row>
    <row r="376" spans="9:73" ht="15" customHeight="1">
      <c r="I376" s="20"/>
      <c r="O376" s="21"/>
      <c r="U376" s="22"/>
      <c r="AA376" s="23"/>
      <c r="AG376" s="33">
        <f>IF(BJ145=2,BI145,"")&amp;IF(BJ146=2,BI146,"")</f>
      </c>
      <c r="AH376" s="29"/>
      <c r="AI376" s="292"/>
      <c r="AM376" s="25"/>
      <c r="AS376" s="30">
        <f>IF(BD141=2,BC141,"")&amp;IF(BD142=2,BC142,"")</f>
      </c>
      <c r="AT376" s="29"/>
      <c r="AU376" s="292"/>
      <c r="AY376" s="27">
        <f>AY375+1</f>
        <v>188</v>
      </c>
      <c r="AZ376" s="28">
        <f ca="1">IF(OR(MOD(ROW(),4)=1,MOD(ROW(),4)=2),"",INDIRECT("b"&amp;ROUND(ROW()/2+1.5,0)))</f>
        <v>0</v>
      </c>
      <c r="BA376" s="29"/>
      <c r="BB376" s="292"/>
      <c r="BC376" s="26"/>
      <c r="BF376" s="25"/>
      <c r="BI376" s="24"/>
      <c r="BL376" s="23"/>
      <c r="BO376" s="22"/>
      <c r="BR376" s="21"/>
      <c r="BU376" s="20"/>
    </row>
    <row r="377" spans="9:73" ht="15" customHeight="1">
      <c r="I377" s="20"/>
      <c r="O377" s="21"/>
      <c r="U377" s="22"/>
      <c r="AA377" s="23"/>
      <c r="AG377" s="24">
        <f>AG345-1</f>
        <v>101</v>
      </c>
      <c r="AM377" s="25"/>
      <c r="AS377" s="26">
        <f>AS369-1</f>
        <v>18</v>
      </c>
      <c r="BC377" s="26"/>
      <c r="BF377" s="31">
        <f>IF(BD373=1,BC373,"")&amp;IF(BD374=1,BC374,"")</f>
      </c>
      <c r="BG377" s="29"/>
      <c r="BH377" s="291"/>
      <c r="BI377" s="24"/>
      <c r="BL377" s="23"/>
      <c r="BO377" s="22"/>
      <c r="BR377" s="21"/>
      <c r="BU377" s="20"/>
    </row>
    <row r="378" spans="9:73" ht="15" customHeight="1">
      <c r="I378" s="20"/>
      <c r="O378" s="21"/>
      <c r="U378" s="22"/>
      <c r="AA378" s="23"/>
      <c r="AG378" s="24"/>
      <c r="AM378" s="25"/>
      <c r="AS378" s="26"/>
      <c r="BC378" s="26"/>
      <c r="BF378" s="31">
        <f>IF(BD381=1,BC381,"")&amp;IF(BD382=1,BC382,"")</f>
      </c>
      <c r="BG378" s="29"/>
      <c r="BH378" s="292"/>
      <c r="BI378" s="24"/>
      <c r="BL378" s="23"/>
      <c r="BO378" s="22"/>
      <c r="BR378" s="21"/>
      <c r="BU378" s="20"/>
    </row>
    <row r="379" spans="9:73" ht="15" customHeight="1">
      <c r="I379" s="20"/>
      <c r="O379" s="21"/>
      <c r="U379" s="22"/>
      <c r="AA379" s="23"/>
      <c r="AG379" s="24"/>
      <c r="AM379" s="25"/>
      <c r="AP379" s="31">
        <f>IF(AT375=1,AS375,"")&amp;IF(AT376=1,AS376,"")</f>
      </c>
      <c r="AQ379" s="29"/>
      <c r="AR379" s="291"/>
      <c r="AS379" s="26"/>
      <c r="AY379" s="27">
        <f>AY376+1</f>
        <v>189</v>
      </c>
      <c r="AZ379" s="28">
        <f ca="1">IF(OR(MOD(ROW(),4)=1,MOD(ROW(),4)=2),"",INDIRECT("b"&amp;ROUND(ROW()/2+1.5,0)))</f>
        <v>0</v>
      </c>
      <c r="BA379" s="29"/>
      <c r="BB379" s="291"/>
      <c r="BC379" s="26"/>
      <c r="BF379" s="25">
        <f>BF363+1</f>
        <v>88</v>
      </c>
      <c r="BI379" s="24"/>
      <c r="BL379" s="23"/>
      <c r="BO379" s="22"/>
      <c r="BR379" s="21"/>
      <c r="BU379" s="20"/>
    </row>
    <row r="380" spans="9:73" ht="15" customHeight="1">
      <c r="I380" s="20"/>
      <c r="O380" s="21"/>
      <c r="U380" s="22"/>
      <c r="AA380" s="23"/>
      <c r="AG380" s="24"/>
      <c r="AM380" s="25"/>
      <c r="AP380" s="31">
        <f>IF(AT383=1,AS383,"")&amp;IF(AT384=1,AS384,"")</f>
      </c>
      <c r="AQ380" s="29"/>
      <c r="AR380" s="292"/>
      <c r="AS380" s="26"/>
      <c r="AY380" s="27">
        <f>AY379+1</f>
        <v>190</v>
      </c>
      <c r="AZ380" s="28">
        <f ca="1">IF(OR(MOD(ROW(),4)=1,MOD(ROW(),4)=2),"",INDIRECT("b"&amp;ROUND(ROW()/2+1.5,0)))</f>
        <v>0</v>
      </c>
      <c r="BA380" s="29"/>
      <c r="BB380" s="292"/>
      <c r="BC380" s="26"/>
      <c r="BF380" s="25"/>
      <c r="BI380" s="24"/>
      <c r="BL380" s="23"/>
      <c r="BO380" s="22"/>
      <c r="BR380" s="21"/>
      <c r="BU380" s="20"/>
    </row>
    <row r="381" spans="9:73" ht="15" customHeight="1">
      <c r="I381" s="20"/>
      <c r="O381" s="21"/>
      <c r="U381" s="22"/>
      <c r="AA381" s="23"/>
      <c r="AG381" s="24"/>
      <c r="AM381" s="31">
        <f>IF(AQ379=1,AP379,"")&amp;IF(AQ380=1,AP380,"")</f>
      </c>
      <c r="AN381" s="29"/>
      <c r="AO381" s="291"/>
      <c r="AS381" s="26"/>
      <c r="AV381" s="30">
        <f>IF(BA379=2,AZ379,"")&amp;IF(BA380=2,AZ380,"")</f>
      </c>
      <c r="AW381" s="29"/>
      <c r="AX381" s="291"/>
      <c r="BC381" s="30">
        <f>IF(BA379=1,AZ379,"")&amp;IF(BA380=1,AZ380,"")</f>
      </c>
      <c r="BD381" s="29"/>
      <c r="BE381" s="291"/>
      <c r="BF381" s="25"/>
      <c r="BI381" s="24"/>
      <c r="BL381" s="23"/>
      <c r="BO381" s="22"/>
      <c r="BR381" s="21"/>
      <c r="BU381" s="20"/>
    </row>
    <row r="382" spans="9:73" ht="15" customHeight="1">
      <c r="I382" s="20"/>
      <c r="O382" s="21"/>
      <c r="U382" s="22"/>
      <c r="AA382" s="23"/>
      <c r="AG382" s="24"/>
      <c r="AM382" s="31">
        <f>IF(BG393=2,BF393,"")&amp;IF(BG394=2,BF394,"")</f>
      </c>
      <c r="AN382" s="29"/>
      <c r="AO382" s="292"/>
      <c r="AS382" s="26"/>
      <c r="AV382" s="30">
        <f>IF(BA383=2,AZ383,"")&amp;IF(BA384=2,AZ384,"")</f>
      </c>
      <c r="AW382" s="29"/>
      <c r="AX382" s="292"/>
      <c r="BC382" s="30">
        <f>IF(BA383=1,AZ383,"")&amp;IF(BA384=1,AZ384,"")</f>
      </c>
      <c r="BD382" s="29"/>
      <c r="BE382" s="292"/>
      <c r="BF382" s="25"/>
      <c r="BI382" s="24"/>
      <c r="BL382" s="23"/>
      <c r="BO382" s="22"/>
      <c r="BR382" s="21"/>
      <c r="BU382" s="20"/>
    </row>
    <row r="383" spans="9:73" ht="15" customHeight="1">
      <c r="I383" s="20"/>
      <c r="O383" s="21"/>
      <c r="U383" s="22"/>
      <c r="AA383" s="23"/>
      <c r="AG383" s="24"/>
      <c r="AM383" s="25">
        <f>AM367-1</f>
        <v>89</v>
      </c>
      <c r="AS383" s="30">
        <f>IF(AW381=1,AV381,"")&amp;IF(AW382=1,AV382,"")</f>
      </c>
      <c r="AT383" s="29"/>
      <c r="AU383" s="291"/>
      <c r="AY383" s="27">
        <f>AY380+1</f>
        <v>191</v>
      </c>
      <c r="AZ383" s="28">
        <f ca="1">IF(OR(MOD(ROW(),4)=1,MOD(ROW(),4)=2),"",INDIRECT("b"&amp;ROUND(ROW()/2+1.5,0)))</f>
        <v>0</v>
      </c>
      <c r="BA383" s="29"/>
      <c r="BB383" s="291"/>
      <c r="BC383" s="26">
        <f>BC375+1</f>
        <v>48</v>
      </c>
      <c r="BF383" s="25"/>
      <c r="BI383" s="24"/>
      <c r="BL383" s="23"/>
      <c r="BO383" s="22"/>
      <c r="BR383" s="21"/>
      <c r="BU383" s="20"/>
    </row>
    <row r="384" spans="9:73" ht="15" customHeight="1">
      <c r="I384" s="20"/>
      <c r="O384" s="21"/>
      <c r="U384" s="22"/>
      <c r="AA384" s="23"/>
      <c r="AG384" s="24"/>
      <c r="AM384" s="25"/>
      <c r="AS384" s="30">
        <f>IF(BD133=2,BC133,"")&amp;IF(BD134=2,BC134,"")</f>
      </c>
      <c r="AT384" s="29"/>
      <c r="AU384" s="292"/>
      <c r="AY384" s="27">
        <f>AY383+1</f>
        <v>192</v>
      </c>
      <c r="AZ384" s="28">
        <f ca="1">IF(OR(MOD(ROW(),4)=1,MOD(ROW(),4)=2),"",INDIRECT("b"&amp;ROUND(ROW()/2+1.5,0)))</f>
        <v>0</v>
      </c>
      <c r="BA384" s="29"/>
      <c r="BB384" s="292"/>
      <c r="BC384" s="26"/>
      <c r="BF384" s="25"/>
      <c r="BI384" s="24"/>
      <c r="BL384" s="23"/>
      <c r="BO384" s="22"/>
      <c r="BR384" s="21"/>
      <c r="BU384" s="20"/>
    </row>
    <row r="385" spans="9:73" ht="15" customHeight="1">
      <c r="I385" s="20"/>
      <c r="O385" s="21"/>
      <c r="U385" s="22"/>
      <c r="AA385" s="23"/>
      <c r="AG385" s="24"/>
      <c r="AM385" s="25"/>
      <c r="AS385" s="26">
        <f>AS377-1</f>
        <v>17</v>
      </c>
      <c r="BC385" s="26"/>
      <c r="BF385" s="25"/>
      <c r="BI385" s="24"/>
      <c r="BL385" s="23"/>
      <c r="BO385" s="22"/>
      <c r="BR385" s="45">
        <f>IF(BP321=1,BO321,"")&amp;IF(BP322=1,BO322,"")</f>
      </c>
      <c r="BS385" s="29"/>
      <c r="BT385" s="291"/>
      <c r="BU385" s="20"/>
    </row>
    <row r="386" spans="9:73" ht="15" customHeight="1">
      <c r="I386" s="20"/>
      <c r="O386" s="21"/>
      <c r="U386" s="22"/>
      <c r="AA386" s="23"/>
      <c r="AG386" s="24"/>
      <c r="AM386" s="25"/>
      <c r="AS386" s="26"/>
      <c r="BC386" s="26"/>
      <c r="BF386" s="25"/>
      <c r="BI386" s="24"/>
      <c r="BL386" s="23"/>
      <c r="BO386" s="22"/>
      <c r="BR386" s="45">
        <f>IF(BP449=1,BO449,"")&amp;IF(BP450=1,BO450,"")</f>
      </c>
      <c r="BS386" s="29"/>
      <c r="BT386" s="292"/>
      <c r="BU386" s="20"/>
    </row>
    <row r="387" spans="9:73" ht="15" customHeight="1">
      <c r="I387" s="20"/>
      <c r="O387" s="21"/>
      <c r="U387" s="22"/>
      <c r="AA387" s="23"/>
      <c r="AG387" s="24"/>
      <c r="AM387" s="25"/>
      <c r="AS387" s="26"/>
      <c r="AY387" s="27">
        <f>AY384+1</f>
        <v>193</v>
      </c>
      <c r="AZ387" s="28">
        <f ca="1">IF(OR(MOD(ROW(),4)=1,MOD(ROW(),4)=2),"",INDIRECT("b"&amp;ROUND(ROW()/2+1.5,0)))</f>
        <v>0</v>
      </c>
      <c r="BA387" s="29"/>
      <c r="BB387" s="291"/>
      <c r="BC387" s="26"/>
      <c r="BF387" s="25"/>
      <c r="BI387" s="24"/>
      <c r="BL387" s="23"/>
      <c r="BO387" s="22"/>
      <c r="BR387" s="21">
        <v>126</v>
      </c>
      <c r="BU387" s="20"/>
    </row>
    <row r="388" spans="9:73" ht="15" customHeight="1">
      <c r="I388" s="20"/>
      <c r="O388" s="21"/>
      <c r="U388" s="22"/>
      <c r="AA388" s="23"/>
      <c r="AG388" s="24"/>
      <c r="AM388" s="25"/>
      <c r="AS388" s="26"/>
      <c r="AY388" s="27">
        <f>AY387+1</f>
        <v>194</v>
      </c>
      <c r="AZ388" s="28">
        <f ca="1">IF(OR(MOD(ROW(),4)=1,MOD(ROW(),4)=2),"",INDIRECT("b"&amp;ROUND(ROW()/2+1.5,0)))</f>
        <v>0</v>
      </c>
      <c r="BA388" s="29"/>
      <c r="BB388" s="292"/>
      <c r="BC388" s="26"/>
      <c r="BF388" s="25"/>
      <c r="BI388" s="24"/>
      <c r="BL388" s="23"/>
      <c r="BO388" s="22"/>
      <c r="BR388" s="21"/>
      <c r="BU388" s="20"/>
    </row>
    <row r="389" spans="9:73" ht="15" customHeight="1">
      <c r="I389" s="20"/>
      <c r="O389" s="21"/>
      <c r="U389" s="22"/>
      <c r="AA389" s="23"/>
      <c r="AG389" s="24"/>
      <c r="AM389" s="25"/>
      <c r="AS389" s="26"/>
      <c r="AV389" s="30">
        <f>IF(BA387=2,AZ387,"")&amp;IF(BA388=2,AZ388,"")</f>
      </c>
      <c r="AW389" s="29"/>
      <c r="AX389" s="291"/>
      <c r="BC389" s="30">
        <f>IF(BA387=1,AZ387,"")&amp;IF(BA388=1,AZ388,"")</f>
      </c>
      <c r="BD389" s="29"/>
      <c r="BE389" s="291"/>
      <c r="BF389" s="25"/>
      <c r="BI389" s="24"/>
      <c r="BL389" s="23"/>
      <c r="BO389" s="22"/>
      <c r="BR389" s="21"/>
      <c r="BU389" s="20"/>
    </row>
    <row r="390" spans="9:73" ht="15" customHeight="1">
      <c r="I390" s="20"/>
      <c r="O390" s="21"/>
      <c r="R390" s="45">
        <f>IF(V330=1,U330,"")&amp;IF(V331=1,U331,"")</f>
      </c>
      <c r="S390" s="29"/>
      <c r="T390" s="291"/>
      <c r="U390" s="22"/>
      <c r="AA390" s="23"/>
      <c r="AG390" s="24"/>
      <c r="AM390" s="25"/>
      <c r="AS390" s="26"/>
      <c r="AV390" s="30">
        <f>IF(BA391=2,AZ391,"")&amp;IF(BA392=2,AZ392,"")</f>
      </c>
      <c r="AW390" s="29"/>
      <c r="AX390" s="292"/>
      <c r="BC390" s="30">
        <f>IF(BA391=1,AZ391,"")&amp;IF(BA392=1,AZ392,"")</f>
      </c>
      <c r="BD390" s="29"/>
      <c r="BE390" s="292"/>
      <c r="BF390" s="25"/>
      <c r="BI390" s="24"/>
      <c r="BL390" s="23"/>
      <c r="BO390" s="22"/>
      <c r="BR390" s="21"/>
      <c r="BU390" s="20"/>
    </row>
    <row r="391" spans="9:73" ht="15" customHeight="1">
      <c r="I391" s="20"/>
      <c r="O391" s="21"/>
      <c r="R391" s="45">
        <f>IF(V458=1,U458,"")&amp;IF(V459=1,U459,"")</f>
      </c>
      <c r="S391" s="29"/>
      <c r="T391" s="292"/>
      <c r="U391" s="22"/>
      <c r="AA391" s="23"/>
      <c r="AG391" s="24"/>
      <c r="AM391" s="25"/>
      <c r="AS391" s="30">
        <f>IF(AW389=1,AV389,"")&amp;IF(AW390=1,AV390,"")</f>
      </c>
      <c r="AT391" s="29"/>
      <c r="AU391" s="291"/>
      <c r="AY391" s="27">
        <f>AY388+1</f>
        <v>195</v>
      </c>
      <c r="AZ391" s="28">
        <f ca="1">IF(OR(MOD(ROW(),4)=1,MOD(ROW(),4)=2),"",INDIRECT("b"&amp;ROUND(ROW()/2+1.5,0)))</f>
        <v>0</v>
      </c>
      <c r="BA391" s="29"/>
      <c r="BB391" s="291"/>
      <c r="BC391" s="26">
        <f>BC383+1</f>
        <v>49</v>
      </c>
      <c r="BF391" s="25"/>
      <c r="BI391" s="24"/>
      <c r="BL391" s="23"/>
      <c r="BO391" s="22"/>
      <c r="BR391" s="21"/>
      <c r="BU391" s="20"/>
    </row>
    <row r="392" spans="9:73" ht="15" customHeight="1">
      <c r="I392" s="20"/>
      <c r="O392" s="45">
        <f>IF(S390=1,R390,"")&amp;IF(S391=1,R391,"")</f>
      </c>
      <c r="P392" s="29"/>
      <c r="Q392" s="291"/>
      <c r="U392" s="22"/>
      <c r="AA392" s="23"/>
      <c r="AG392" s="24"/>
      <c r="AM392" s="25"/>
      <c r="AS392" s="30">
        <f>IF(BD125=2,BC125,"")&amp;IF(BD126=2,BC126,"")</f>
      </c>
      <c r="AT392" s="29"/>
      <c r="AU392" s="292"/>
      <c r="AY392" s="27">
        <f>AY391+1</f>
        <v>196</v>
      </c>
      <c r="AZ392" s="28">
        <f ca="1">IF(OR(MOD(ROW(),4)=1,MOD(ROW(),4)=2),"",INDIRECT("b"&amp;ROUND(ROW()/2+1.5,0)))</f>
        <v>0</v>
      </c>
      <c r="BA392" s="29"/>
      <c r="BB392" s="292"/>
      <c r="BC392" s="26"/>
      <c r="BF392" s="25"/>
      <c r="BI392" s="24"/>
      <c r="BL392" s="23"/>
      <c r="BO392" s="22"/>
      <c r="BR392" s="21"/>
      <c r="BU392" s="20"/>
    </row>
    <row r="393" spans="9:73" ht="15" customHeight="1">
      <c r="I393" s="20"/>
      <c r="O393" s="45">
        <f>IF(BS129=2,BR129,"")&amp;IF(BS130=2,BR130,"")</f>
      </c>
      <c r="P393" s="29"/>
      <c r="Q393" s="292"/>
      <c r="U393" s="22"/>
      <c r="AA393" s="23"/>
      <c r="AG393" s="24"/>
      <c r="AM393" s="25"/>
      <c r="AS393" s="26">
        <f>AS385-1</f>
        <v>16</v>
      </c>
      <c r="BC393" s="26"/>
      <c r="BF393" s="31">
        <f>IF(BD389=1,BC389,"")&amp;IF(BD390=1,BC390,"")</f>
      </c>
      <c r="BG393" s="29"/>
      <c r="BH393" s="291"/>
      <c r="BI393" s="24"/>
      <c r="BL393" s="23"/>
      <c r="BO393" s="22"/>
      <c r="BR393" s="21"/>
      <c r="BU393" s="20"/>
    </row>
    <row r="394" spans="9:73" ht="15" customHeight="1">
      <c r="I394" s="20"/>
      <c r="O394" s="21">
        <v>125</v>
      </c>
      <c r="U394" s="22"/>
      <c r="AA394" s="23"/>
      <c r="AG394" s="24"/>
      <c r="AM394" s="25"/>
      <c r="AS394" s="26"/>
      <c r="BC394" s="26"/>
      <c r="BF394" s="31">
        <f>IF(BD397=1,BC397,"")&amp;IF(BD398=1,BC398,"")</f>
      </c>
      <c r="BG394" s="29"/>
      <c r="BH394" s="292"/>
      <c r="BI394" s="24"/>
      <c r="BL394" s="23"/>
      <c r="BO394" s="22"/>
      <c r="BR394" s="21"/>
      <c r="BU394" s="20"/>
    </row>
    <row r="395" spans="9:73" ht="15" customHeight="1">
      <c r="I395" s="20"/>
      <c r="O395" s="21"/>
      <c r="U395" s="22"/>
      <c r="AA395" s="23"/>
      <c r="AG395" s="24"/>
      <c r="AM395" s="25"/>
      <c r="AP395" s="31">
        <f>IF(AT391=1,AS391,"")&amp;IF(AT392=1,AS392,"")</f>
      </c>
      <c r="AQ395" s="29"/>
      <c r="AR395" s="291"/>
      <c r="AS395" s="26"/>
      <c r="AY395" s="27">
        <f>AY392+1</f>
        <v>197</v>
      </c>
      <c r="AZ395" s="28">
        <f ca="1">IF(OR(MOD(ROW(),4)=1,MOD(ROW(),4)=2),"",INDIRECT("b"&amp;ROUND(ROW()/2+1.5,0)))</f>
        <v>0</v>
      </c>
      <c r="BA395" s="29"/>
      <c r="BB395" s="291"/>
      <c r="BC395" s="26"/>
      <c r="BF395" s="25">
        <f>BF379+1</f>
        <v>89</v>
      </c>
      <c r="BI395" s="24"/>
      <c r="BL395" s="23"/>
      <c r="BO395" s="22"/>
      <c r="BR395" s="21"/>
      <c r="BU395" s="20"/>
    </row>
    <row r="396" spans="9:73" ht="15" customHeight="1">
      <c r="I396" s="20"/>
      <c r="O396" s="21"/>
      <c r="U396" s="22"/>
      <c r="AA396" s="23"/>
      <c r="AG396" s="24"/>
      <c r="AM396" s="25"/>
      <c r="AP396" s="31">
        <f>IF(AT399=1,AS399,"")&amp;IF(AT400=1,AS400,"")</f>
      </c>
      <c r="AQ396" s="29"/>
      <c r="AR396" s="292"/>
      <c r="AS396" s="26"/>
      <c r="AY396" s="27">
        <f>AY395+1</f>
        <v>198</v>
      </c>
      <c r="AZ396" s="28">
        <f ca="1">IF(OR(MOD(ROW(),4)=1,MOD(ROW(),4)=2),"",INDIRECT("b"&amp;ROUND(ROW()/2+1.5,0)))</f>
        <v>0</v>
      </c>
      <c r="BA396" s="29"/>
      <c r="BB396" s="292"/>
      <c r="BC396" s="26"/>
      <c r="BF396" s="25"/>
      <c r="BI396" s="24"/>
      <c r="BL396" s="23"/>
      <c r="BO396" s="22"/>
      <c r="BR396" s="21"/>
      <c r="BU396" s="20"/>
    </row>
    <row r="397" spans="9:73" ht="15" customHeight="1">
      <c r="I397" s="20"/>
      <c r="O397" s="21"/>
      <c r="U397" s="22"/>
      <c r="AA397" s="23"/>
      <c r="AG397" s="24"/>
      <c r="AM397" s="31">
        <f>IF(AQ395=1,AP395,"")&amp;IF(AQ396=1,AP396,"")</f>
      </c>
      <c r="AN397" s="29"/>
      <c r="AO397" s="291"/>
      <c r="AP397" s="25"/>
      <c r="AS397" s="26"/>
      <c r="AV397" s="30">
        <f>IF(BA395=2,AZ395,"")&amp;IF(BA396=2,AZ396,"")</f>
      </c>
      <c r="AW397" s="29"/>
      <c r="AX397" s="291"/>
      <c r="BC397" s="30">
        <f>IF(BA395=1,AZ395,"")&amp;IF(BA396=1,AZ396,"")</f>
      </c>
      <c r="BD397" s="29"/>
      <c r="BE397" s="291"/>
      <c r="BF397" s="25"/>
      <c r="BI397" s="24"/>
      <c r="BL397" s="23"/>
      <c r="BO397" s="22"/>
      <c r="BR397" s="21"/>
      <c r="BU397" s="20"/>
    </row>
    <row r="398" spans="9:73" ht="15" customHeight="1">
      <c r="I398" s="20"/>
      <c r="O398" s="21"/>
      <c r="U398" s="22"/>
      <c r="AA398" s="23"/>
      <c r="AG398" s="24"/>
      <c r="AM398" s="31">
        <f>IF(BG377=2,BF377,"")&amp;IF(BG378=2,BF378,"")</f>
      </c>
      <c r="AN398" s="29"/>
      <c r="AO398" s="292"/>
      <c r="AS398" s="26"/>
      <c r="AV398" s="30">
        <f>IF(BA399=2,AZ399,"")&amp;IF(BA400=2,AZ400,"")</f>
      </c>
      <c r="AW398" s="29"/>
      <c r="AX398" s="292"/>
      <c r="BC398" s="30">
        <f>IF(BA399=1,AZ399,"")&amp;IF(BA400=1,AZ400,"")</f>
      </c>
      <c r="BD398" s="29"/>
      <c r="BE398" s="292"/>
      <c r="BF398" s="25"/>
      <c r="BI398" s="24"/>
      <c r="BL398" s="23"/>
      <c r="BO398" s="22"/>
      <c r="BR398" s="21"/>
      <c r="BU398" s="20"/>
    </row>
    <row r="399" spans="9:73" ht="15" customHeight="1">
      <c r="I399" s="20"/>
      <c r="O399" s="21"/>
      <c r="U399" s="22"/>
      <c r="AA399" s="23"/>
      <c r="AG399" s="24"/>
      <c r="AM399" s="25">
        <f>AM383-1</f>
        <v>88</v>
      </c>
      <c r="AS399" s="30">
        <f>IF(AW397=1,AV397,"")&amp;IF(AW398=1,AV398,"")</f>
      </c>
      <c r="AT399" s="29"/>
      <c r="AU399" s="291"/>
      <c r="AY399" s="27">
        <f>AY396+1</f>
        <v>199</v>
      </c>
      <c r="AZ399" s="28">
        <f ca="1">IF(OR(MOD(ROW(),4)=1,MOD(ROW(),4)=2),"",INDIRECT("b"&amp;ROUND(ROW()/2+1.5,0)))</f>
        <v>0</v>
      </c>
      <c r="BA399" s="29"/>
      <c r="BB399" s="291"/>
      <c r="BC399" s="26">
        <f>BC391+1</f>
        <v>50</v>
      </c>
      <c r="BF399" s="25"/>
      <c r="BI399" s="24"/>
      <c r="BL399" s="23"/>
      <c r="BO399" s="22"/>
      <c r="BR399" s="21"/>
      <c r="BU399" s="20"/>
    </row>
    <row r="400" spans="9:73" ht="15" customHeight="1">
      <c r="I400" s="20"/>
      <c r="O400" s="21"/>
      <c r="U400" s="22"/>
      <c r="AA400" s="23"/>
      <c r="AG400" s="24"/>
      <c r="AM400" s="25"/>
      <c r="AS400" s="30">
        <f>IF(BD117=2,BC117,"")&amp;IF(BD118=2,BC118,"")</f>
      </c>
      <c r="AT400" s="29"/>
      <c r="AU400" s="292"/>
      <c r="AY400" s="27">
        <f>AY399+1</f>
        <v>200</v>
      </c>
      <c r="AZ400" s="28">
        <f ca="1">IF(OR(MOD(ROW(),4)=1,MOD(ROW(),4)=2),"",INDIRECT("b"&amp;ROUND(ROW()/2+1.5,0)))</f>
        <v>0</v>
      </c>
      <c r="BA400" s="29"/>
      <c r="BB400" s="292"/>
      <c r="BC400" s="26"/>
      <c r="BF400" s="25"/>
      <c r="BI400" s="24"/>
      <c r="BL400" s="23"/>
      <c r="BO400" s="22"/>
      <c r="BR400" s="21"/>
      <c r="BU400" s="20"/>
    </row>
    <row r="401" spans="9:73" ht="15" customHeight="1">
      <c r="I401" s="20"/>
      <c r="O401" s="21"/>
      <c r="U401" s="22"/>
      <c r="AA401" s="23"/>
      <c r="AG401" s="24"/>
      <c r="AM401" s="25"/>
      <c r="AS401" s="26">
        <f>AS393-1</f>
        <v>15</v>
      </c>
      <c r="BC401" s="26"/>
      <c r="BF401" s="25"/>
      <c r="BI401" s="33">
        <f>IF(BG393=1,BF393,"")&amp;IF(BG394=1,BF394,"")</f>
      </c>
      <c r="BJ401" s="29"/>
      <c r="BK401" s="291"/>
      <c r="BL401" s="23"/>
      <c r="BO401" s="22"/>
      <c r="BR401" s="21"/>
      <c r="BU401" s="20"/>
    </row>
    <row r="402" spans="9:73" ht="15" customHeight="1">
      <c r="I402" s="20"/>
      <c r="O402" s="21"/>
      <c r="U402" s="22"/>
      <c r="AA402" s="23"/>
      <c r="AG402" s="24"/>
      <c r="AM402" s="25"/>
      <c r="AS402" s="26"/>
      <c r="BC402" s="26"/>
      <c r="BF402" s="25"/>
      <c r="BI402" s="33">
        <f>IF(BG409=1,BF409,"")&amp;IF(BG410=1,BF410,"")</f>
      </c>
      <c r="BJ402" s="29"/>
      <c r="BK402" s="292"/>
      <c r="BL402" s="23"/>
      <c r="BO402" s="22"/>
      <c r="BR402" s="21"/>
      <c r="BU402" s="20"/>
    </row>
    <row r="403" spans="9:73" ht="15" customHeight="1">
      <c r="I403" s="20"/>
      <c r="O403" s="21"/>
      <c r="U403" s="22"/>
      <c r="AA403" s="23"/>
      <c r="AG403" s="24"/>
      <c r="AM403" s="25"/>
      <c r="AS403" s="26"/>
      <c r="AY403" s="27">
        <f>AY400+1</f>
        <v>201</v>
      </c>
      <c r="AZ403" s="28">
        <f ca="1">IF(OR(MOD(ROW(),4)=1,MOD(ROW(),4)=2),"",INDIRECT("b"&amp;ROUND(ROW()/2+1.5,0)))</f>
        <v>0</v>
      </c>
      <c r="BA403" s="29"/>
      <c r="BB403" s="291"/>
      <c r="BC403" s="26"/>
      <c r="BF403" s="25"/>
      <c r="BI403" s="24">
        <f>BI371+1</f>
        <v>109</v>
      </c>
      <c r="BL403" s="23"/>
      <c r="BO403" s="22"/>
      <c r="BR403" s="21"/>
      <c r="BU403" s="20"/>
    </row>
    <row r="404" spans="9:73" ht="15" customHeight="1">
      <c r="I404" s="20"/>
      <c r="O404" s="21"/>
      <c r="U404" s="22"/>
      <c r="AA404" s="23"/>
      <c r="AG404" s="24"/>
      <c r="AM404" s="25"/>
      <c r="AS404" s="26"/>
      <c r="AY404" s="27">
        <f>AY403+1</f>
        <v>202</v>
      </c>
      <c r="AZ404" s="28">
        <f ca="1">IF(OR(MOD(ROW(),4)=1,MOD(ROW(),4)=2),"",INDIRECT("b"&amp;ROUND(ROW()/2+1.5,0)))</f>
        <v>0</v>
      </c>
      <c r="BA404" s="29"/>
      <c r="BB404" s="292"/>
      <c r="BC404" s="26"/>
      <c r="BF404" s="25"/>
      <c r="BI404" s="24"/>
      <c r="BL404" s="23"/>
      <c r="BO404" s="22"/>
      <c r="BR404" s="21"/>
      <c r="BU404" s="20"/>
    </row>
    <row r="405" spans="9:73" ht="15" customHeight="1">
      <c r="I405" s="20"/>
      <c r="O405" s="21"/>
      <c r="U405" s="22"/>
      <c r="AA405" s="23"/>
      <c r="AG405" s="24"/>
      <c r="AJ405" s="33">
        <f>IF(AN397=1,AM397,"")&amp;IF(AN398=1,AM398,"")</f>
      </c>
      <c r="AK405" s="29"/>
      <c r="AL405" s="291"/>
      <c r="AM405" s="25"/>
      <c r="AS405" s="26"/>
      <c r="AV405" s="30">
        <f>IF(BA403=2,AZ403,"")&amp;IF(BA404=2,AZ404,"")</f>
      </c>
      <c r="AW405" s="29"/>
      <c r="AX405" s="291"/>
      <c r="BC405" s="30">
        <f>IF(BA403=1,AZ403,"")&amp;IF(BA404=1,AZ404,"")</f>
      </c>
      <c r="BD405" s="29"/>
      <c r="BE405" s="291"/>
      <c r="BF405" s="25"/>
      <c r="BI405" s="24"/>
      <c r="BL405" s="23"/>
      <c r="BO405" s="22"/>
      <c r="BR405" s="21"/>
      <c r="BU405" s="20"/>
    </row>
    <row r="406" spans="9:73" ht="15" customHeight="1">
      <c r="I406" s="20"/>
      <c r="O406" s="21"/>
      <c r="U406" s="22"/>
      <c r="AA406" s="23"/>
      <c r="AG406" s="24"/>
      <c r="AJ406" s="33">
        <f>IF(AN413=1,AM413,"")&amp;IF(AN414=1,AM414,"")</f>
      </c>
      <c r="AK406" s="29"/>
      <c r="AL406" s="292"/>
      <c r="AM406" s="25"/>
      <c r="AS406" s="26"/>
      <c r="AV406" s="30">
        <f>IF(BA407=2,AZ407,"")&amp;IF(BA408=2,AZ408,"")</f>
      </c>
      <c r="AW406" s="29"/>
      <c r="AX406" s="292"/>
      <c r="BC406" s="30">
        <f>IF(BA407=1,AZ407,"")&amp;IF(BA408=1,AZ408,"")</f>
      </c>
      <c r="BD406" s="29"/>
      <c r="BE406" s="292"/>
      <c r="BF406" s="25"/>
      <c r="BI406" s="24"/>
      <c r="BL406" s="23"/>
      <c r="BO406" s="22"/>
      <c r="BR406" s="21"/>
      <c r="BU406" s="20"/>
    </row>
    <row r="407" spans="9:73" ht="15" customHeight="1">
      <c r="I407" s="20"/>
      <c r="O407" s="21"/>
      <c r="U407" s="22"/>
      <c r="AA407" s="23"/>
      <c r="AG407" s="33">
        <f>IF(AK405=1,AJ405,"")&amp;IF(AK406=1,AJ406,"")</f>
      </c>
      <c r="AH407" s="29"/>
      <c r="AI407" s="291"/>
      <c r="AM407" s="25"/>
      <c r="AS407" s="30">
        <f>IF(AW405=1,AV405,"")&amp;IF(AW406=1,AV406,"")</f>
      </c>
      <c r="AT407" s="29"/>
      <c r="AU407" s="291"/>
      <c r="AY407" s="27">
        <f>AY404+1</f>
        <v>203</v>
      </c>
      <c r="AZ407" s="28">
        <f ca="1">IF(OR(MOD(ROW(),4)=1,MOD(ROW(),4)=2),"",INDIRECT("b"&amp;ROUND(ROW()/2+1.5,0)))</f>
        <v>0</v>
      </c>
      <c r="BA407" s="29"/>
      <c r="BB407" s="291"/>
      <c r="BC407" s="26">
        <f>BC399+1</f>
        <v>51</v>
      </c>
      <c r="BF407" s="25"/>
      <c r="BI407" s="24"/>
      <c r="BL407" s="23"/>
      <c r="BO407" s="22"/>
      <c r="BR407" s="21"/>
      <c r="BU407" s="20"/>
    </row>
    <row r="408" spans="9:73" ht="15" customHeight="1">
      <c r="I408" s="20"/>
      <c r="O408" s="21"/>
      <c r="U408" s="22"/>
      <c r="AA408" s="23"/>
      <c r="AG408" s="33">
        <f>IF(BJ113=2,BI113,"")&amp;IF(BJ114=2,BI114,"")</f>
      </c>
      <c r="AH408" s="29"/>
      <c r="AI408" s="292"/>
      <c r="AM408" s="25"/>
      <c r="AS408" s="30">
        <f>IF(BD109=2,BC109,"")&amp;IF(BD110=2,BC110,"")</f>
      </c>
      <c r="AT408" s="29"/>
      <c r="AU408" s="292"/>
      <c r="AY408" s="27">
        <f>AY407+1</f>
        <v>204</v>
      </c>
      <c r="AZ408" s="28">
        <f ca="1">IF(OR(MOD(ROW(),4)=1,MOD(ROW(),4)=2),"",INDIRECT("b"&amp;ROUND(ROW()/2+1.5,0)))</f>
        <v>0</v>
      </c>
      <c r="BA408" s="29"/>
      <c r="BB408" s="292"/>
      <c r="BC408" s="26"/>
      <c r="BF408" s="25"/>
      <c r="BI408" s="24"/>
      <c r="BL408" s="23"/>
      <c r="BO408" s="22"/>
      <c r="BR408" s="21"/>
      <c r="BU408" s="20"/>
    </row>
    <row r="409" spans="9:73" ht="15" customHeight="1">
      <c r="I409" s="20"/>
      <c r="O409" s="21"/>
      <c r="U409" s="22"/>
      <c r="AA409" s="23"/>
      <c r="AG409" s="24">
        <f>AG377-1</f>
        <v>100</v>
      </c>
      <c r="AM409" s="25"/>
      <c r="AS409" s="26">
        <f>AS401-1</f>
        <v>14</v>
      </c>
      <c r="BC409" s="26"/>
      <c r="BF409" s="31">
        <f>IF(BD405=1,BC405,"")&amp;IF(BD406=1,BC406,"")</f>
      </c>
      <c r="BG409" s="29"/>
      <c r="BH409" s="291"/>
      <c r="BI409" s="24"/>
      <c r="BL409" s="23"/>
      <c r="BO409" s="22"/>
      <c r="BR409" s="21"/>
      <c r="BU409" s="20"/>
    </row>
    <row r="410" spans="9:73" ht="15" customHeight="1">
      <c r="I410" s="20"/>
      <c r="O410" s="21"/>
      <c r="U410" s="22"/>
      <c r="AA410" s="23"/>
      <c r="AG410" s="24"/>
      <c r="AM410" s="25"/>
      <c r="AS410" s="26"/>
      <c r="BA410" s="36"/>
      <c r="BC410" s="26"/>
      <c r="BF410" s="31">
        <f>IF(BD413=1,BC413,"")&amp;IF(BD414=1,BC414,"")</f>
      </c>
      <c r="BG410" s="29"/>
      <c r="BH410" s="292"/>
      <c r="BI410" s="24"/>
      <c r="BL410" s="23"/>
      <c r="BO410" s="22"/>
      <c r="BR410" s="21"/>
      <c r="BU410" s="20"/>
    </row>
    <row r="411" spans="9:73" ht="15" customHeight="1">
      <c r="I411" s="20"/>
      <c r="O411" s="21"/>
      <c r="U411" s="22"/>
      <c r="AA411" s="23"/>
      <c r="AG411" s="24"/>
      <c r="AM411" s="25"/>
      <c r="AP411" s="31">
        <f>IF(AT407=1,AS407,"")&amp;IF(AT408=1,AS408,"")</f>
      </c>
      <c r="AQ411" s="29"/>
      <c r="AR411" s="291"/>
      <c r="AS411" s="26"/>
      <c r="AY411" s="27">
        <f>AY408+1</f>
        <v>205</v>
      </c>
      <c r="AZ411" s="28">
        <f ca="1">IF(OR(MOD(ROW(),4)=1,MOD(ROW(),4)=2),"",INDIRECT("b"&amp;ROUND(ROW()/2+1.5,0)))</f>
        <v>0</v>
      </c>
      <c r="BA411" s="29"/>
      <c r="BB411" s="291"/>
      <c r="BC411" s="26"/>
      <c r="BF411" s="25">
        <f>BF395+1</f>
        <v>90</v>
      </c>
      <c r="BI411" s="24"/>
      <c r="BL411" s="23"/>
      <c r="BO411" s="22"/>
      <c r="BR411" s="21"/>
      <c r="BU411" s="20"/>
    </row>
    <row r="412" spans="9:73" ht="15" customHeight="1">
      <c r="I412" s="20"/>
      <c r="O412" s="21"/>
      <c r="U412" s="22"/>
      <c r="AA412" s="23"/>
      <c r="AG412" s="24"/>
      <c r="AM412" s="25"/>
      <c r="AP412" s="31">
        <f>IF(AT415=1,AS415,"")&amp;IF(AT416=1,AS416,"")</f>
      </c>
      <c r="AQ412" s="29"/>
      <c r="AR412" s="292"/>
      <c r="AS412" s="26"/>
      <c r="AY412" s="27">
        <f>AY411+1</f>
        <v>206</v>
      </c>
      <c r="AZ412" s="28">
        <f ca="1">IF(OR(MOD(ROW(),4)=1,MOD(ROW(),4)=2),"",INDIRECT("b"&amp;ROUND(ROW()/2+1.5,0)))</f>
        <v>0</v>
      </c>
      <c r="BA412" s="29"/>
      <c r="BB412" s="292"/>
      <c r="BC412" s="26"/>
      <c r="BF412" s="25"/>
      <c r="BI412" s="24"/>
      <c r="BL412" s="23"/>
      <c r="BO412" s="22"/>
      <c r="BR412" s="21"/>
      <c r="BU412" s="20"/>
    </row>
    <row r="413" spans="9:73" ht="15" customHeight="1">
      <c r="I413" s="20"/>
      <c r="O413" s="21"/>
      <c r="U413" s="22"/>
      <c r="AA413" s="23"/>
      <c r="AG413" s="24"/>
      <c r="AM413" s="31">
        <f>IF(AQ411=1,AP411,"")&amp;IF(AQ412=1,AP412,"")</f>
      </c>
      <c r="AN413" s="29"/>
      <c r="AO413" s="291"/>
      <c r="AS413" s="26"/>
      <c r="AV413" s="30">
        <f>IF(BA411=2,AZ411,"")&amp;IF(BA412=2,AZ412,"")</f>
      </c>
      <c r="AW413" s="29"/>
      <c r="AX413" s="291"/>
      <c r="BC413" s="30">
        <f>IF(BA411=1,AZ411,"")&amp;IF(BA412=1,AZ412,"")</f>
      </c>
      <c r="BD413" s="29"/>
      <c r="BE413" s="291"/>
      <c r="BF413" s="25"/>
      <c r="BI413" s="24"/>
      <c r="BL413" s="23"/>
      <c r="BO413" s="22"/>
      <c r="BR413" s="21"/>
      <c r="BU413" s="20"/>
    </row>
    <row r="414" spans="9:73" ht="15" customHeight="1">
      <c r="I414" s="20"/>
      <c r="O414" s="21"/>
      <c r="U414" s="22"/>
      <c r="AA414" s="23"/>
      <c r="AG414" s="24"/>
      <c r="AM414" s="31">
        <f>IF(BG361=2,BF361,"")&amp;IF(BG362=2,BF362,"")</f>
      </c>
      <c r="AN414" s="29"/>
      <c r="AO414" s="292"/>
      <c r="AS414" s="26"/>
      <c r="AV414" s="30">
        <f>IF(BA415=2,AZ415,"")&amp;IF(BA416=2,AZ416,"")</f>
      </c>
      <c r="AW414" s="29"/>
      <c r="AX414" s="292"/>
      <c r="BC414" s="30">
        <f>IF(BA415=1,AZ415,"")&amp;IF(BA416=1,AZ416,"")</f>
      </c>
      <c r="BD414" s="29"/>
      <c r="BE414" s="292"/>
      <c r="BF414" s="25"/>
      <c r="BI414" s="24"/>
      <c r="BL414" s="23"/>
      <c r="BO414" s="22"/>
      <c r="BR414" s="21"/>
      <c r="BU414" s="20"/>
    </row>
    <row r="415" spans="9:73" ht="15" customHeight="1">
      <c r="I415" s="20"/>
      <c r="O415" s="21"/>
      <c r="U415" s="22"/>
      <c r="AA415" s="23"/>
      <c r="AG415" s="24"/>
      <c r="AM415" s="25">
        <f>AM399-1</f>
        <v>87</v>
      </c>
      <c r="AS415" s="30">
        <f>IF(AW413=1,AV413,"")&amp;IF(AW414=1,AV414,"")</f>
      </c>
      <c r="AT415" s="29"/>
      <c r="AU415" s="291"/>
      <c r="AY415" s="27">
        <f>AY412+1</f>
        <v>207</v>
      </c>
      <c r="AZ415" s="28">
        <f ca="1">IF(OR(MOD(ROW(),4)=1,MOD(ROW(),4)=2),"",INDIRECT("b"&amp;ROUND(ROW()/2+1.5,0)))</f>
        <v>0</v>
      </c>
      <c r="BA415" s="29"/>
      <c r="BB415" s="291"/>
      <c r="BC415" s="26">
        <f>BC407+1</f>
        <v>52</v>
      </c>
      <c r="BF415" s="25"/>
      <c r="BI415" s="24"/>
      <c r="BL415" s="23"/>
      <c r="BO415" s="22"/>
      <c r="BR415" s="21"/>
      <c r="BU415" s="20"/>
    </row>
    <row r="416" spans="9:73" ht="15" customHeight="1">
      <c r="I416" s="20"/>
      <c r="O416" s="21"/>
      <c r="U416" s="22"/>
      <c r="AA416" s="23"/>
      <c r="AG416" s="24"/>
      <c r="AM416" s="25"/>
      <c r="AS416" s="30">
        <f>IF(BD101=2,BC101,"")&amp;IF(BD102=2,BC102,"")</f>
      </c>
      <c r="AT416" s="29"/>
      <c r="AU416" s="292"/>
      <c r="AY416" s="27">
        <f>AY415+1</f>
        <v>208</v>
      </c>
      <c r="AZ416" s="28">
        <f ca="1">IF(OR(MOD(ROW(),4)=1,MOD(ROW(),4)=2),"",INDIRECT("b"&amp;ROUND(ROW()/2+1.5,0)))</f>
        <v>0</v>
      </c>
      <c r="BA416" s="29"/>
      <c r="BB416" s="292"/>
      <c r="BC416" s="26"/>
      <c r="BF416" s="25"/>
      <c r="BI416" s="24"/>
      <c r="BL416" s="23"/>
      <c r="BO416" s="22"/>
      <c r="BR416" s="21"/>
      <c r="BU416" s="20"/>
    </row>
    <row r="417" spans="9:73" ht="15" customHeight="1">
      <c r="I417" s="20"/>
      <c r="O417" s="21"/>
      <c r="U417" s="22"/>
      <c r="AA417" s="23"/>
      <c r="AG417" s="24"/>
      <c r="AM417" s="25"/>
      <c r="AS417" s="26">
        <f>AS409-1</f>
        <v>13</v>
      </c>
      <c r="BC417" s="26"/>
      <c r="BF417" s="25"/>
      <c r="BI417" s="24"/>
      <c r="BL417" s="35">
        <f>IF(BJ401=1,BI401,"")&amp;IF(BJ402=1,BI402,"")</f>
      </c>
      <c r="BM417" s="29"/>
      <c r="BN417" s="291"/>
      <c r="BO417" s="22"/>
      <c r="BR417" s="21"/>
      <c r="BU417" s="20"/>
    </row>
    <row r="418" spans="9:73" ht="15" customHeight="1">
      <c r="I418" s="20"/>
      <c r="O418" s="21"/>
      <c r="U418" s="22"/>
      <c r="AA418" s="23"/>
      <c r="AG418" s="24"/>
      <c r="AM418" s="25"/>
      <c r="AS418" s="26"/>
      <c r="BC418" s="26"/>
      <c r="BF418" s="25"/>
      <c r="BI418" s="24"/>
      <c r="BL418" s="35">
        <f>IF(BJ433=1,BI433,"")&amp;IF(BJ434=1,BI434,"")</f>
      </c>
      <c r="BM418" s="29"/>
      <c r="BN418" s="292"/>
      <c r="BO418" s="22"/>
      <c r="BR418" s="21"/>
      <c r="BU418" s="20"/>
    </row>
    <row r="419" spans="9:73" ht="15" customHeight="1">
      <c r="I419" s="20"/>
      <c r="O419" s="21"/>
      <c r="U419" s="22"/>
      <c r="AA419" s="23"/>
      <c r="AG419" s="24"/>
      <c r="AM419" s="25"/>
      <c r="AS419" s="26"/>
      <c r="AY419" s="27">
        <f>AY416+1</f>
        <v>209</v>
      </c>
      <c r="AZ419" s="28">
        <f ca="1">IF(OR(MOD(ROW(),4)=1,MOD(ROW(),4)=2),"",INDIRECT("b"&amp;ROUND(ROW()/2+1.5,0)))</f>
        <v>0</v>
      </c>
      <c r="BA419" s="29"/>
      <c r="BB419" s="291"/>
      <c r="BC419" s="26"/>
      <c r="BF419" s="25"/>
      <c r="BI419" s="24"/>
      <c r="BL419" s="23">
        <f>BL355+1</f>
        <v>119</v>
      </c>
      <c r="BO419" s="22"/>
      <c r="BR419" s="21"/>
      <c r="BU419" s="20"/>
    </row>
    <row r="420" spans="9:73" ht="15" customHeight="1">
      <c r="I420" s="20"/>
      <c r="O420" s="21"/>
      <c r="U420" s="22"/>
      <c r="AA420" s="23"/>
      <c r="AG420" s="24"/>
      <c r="AM420" s="25"/>
      <c r="AS420" s="26"/>
      <c r="AY420" s="27">
        <f>AY419+1</f>
        <v>210</v>
      </c>
      <c r="AZ420" s="28">
        <f ca="1">IF(OR(MOD(ROW(),4)=1,MOD(ROW(),4)=2),"",INDIRECT("b"&amp;ROUND(ROW()/2+1.5,0)))</f>
        <v>0</v>
      </c>
      <c r="BA420" s="29"/>
      <c r="BB420" s="292"/>
      <c r="BC420" s="26"/>
      <c r="BF420" s="25"/>
      <c r="BI420" s="24"/>
      <c r="BL420" s="23"/>
      <c r="BO420" s="22"/>
      <c r="BR420" s="21"/>
      <c r="BU420" s="20"/>
    </row>
    <row r="421" spans="9:73" ht="15" customHeight="1">
      <c r="I421" s="20"/>
      <c r="O421" s="21"/>
      <c r="U421" s="22"/>
      <c r="AA421" s="23"/>
      <c r="AG421" s="24"/>
      <c r="AM421" s="25"/>
      <c r="AS421" s="26"/>
      <c r="AV421" s="30">
        <f>IF(BA419=2,AZ419,"")&amp;IF(BA420=2,AZ420,"")</f>
      </c>
      <c r="AW421" s="29"/>
      <c r="AX421" s="291"/>
      <c r="BC421" s="30">
        <f>IF(BA419=1,AZ419,"")&amp;IF(BA420=1,AZ420,"")</f>
      </c>
      <c r="BD421" s="29"/>
      <c r="BE421" s="291"/>
      <c r="BF421" s="25"/>
      <c r="BI421" s="24"/>
      <c r="BL421" s="23"/>
      <c r="BO421" s="22"/>
      <c r="BR421" s="21"/>
      <c r="BU421" s="20"/>
    </row>
    <row r="422" spans="9:73" ht="15" customHeight="1">
      <c r="I422" s="20"/>
      <c r="O422" s="21"/>
      <c r="U422" s="22"/>
      <c r="AA422" s="23"/>
      <c r="AG422" s="24"/>
      <c r="AM422" s="25"/>
      <c r="AS422" s="47"/>
      <c r="AV422" s="30">
        <f>IF(BA423=2,AZ423,"")&amp;IF(BA424=2,AZ424,"")</f>
      </c>
      <c r="AW422" s="29"/>
      <c r="AX422" s="292"/>
      <c r="BC422" s="30">
        <f>IF(BA423=1,AZ423,"")&amp;IF(BA424=1,AZ424,"")</f>
      </c>
      <c r="BD422" s="29"/>
      <c r="BE422" s="292"/>
      <c r="BF422" s="25"/>
      <c r="BI422" s="24"/>
      <c r="BL422" s="23"/>
      <c r="BO422" s="22"/>
      <c r="BR422" s="21"/>
      <c r="BU422" s="20"/>
    </row>
    <row r="423" spans="9:73" ht="15" customHeight="1">
      <c r="I423" s="20"/>
      <c r="O423" s="21"/>
      <c r="U423" s="22"/>
      <c r="AA423" s="23"/>
      <c r="AD423" s="35">
        <f>IF(AH407=1,AG407,"")&amp;IF(AH408=1,AG408,"")</f>
      </c>
      <c r="AE423" s="29"/>
      <c r="AF423" s="291"/>
      <c r="AG423" s="24"/>
      <c r="AM423" s="25"/>
      <c r="AS423" s="30">
        <f>IF(AW421=1,AV421,"")&amp;IF(AW422=1,AV422,"")</f>
      </c>
      <c r="AT423" s="29"/>
      <c r="AU423" s="291"/>
      <c r="AY423" s="27">
        <f>AY420+1</f>
        <v>211</v>
      </c>
      <c r="AZ423" s="28">
        <f ca="1">IF(OR(MOD(ROW(),4)=1,MOD(ROW(),4)=2),"",INDIRECT("b"&amp;ROUND(ROW()/2+1.5,0)))</f>
        <v>0</v>
      </c>
      <c r="BA423" s="29"/>
      <c r="BB423" s="291"/>
      <c r="BC423" s="26">
        <f>BC415+1</f>
        <v>53</v>
      </c>
      <c r="BF423" s="25"/>
      <c r="BI423" s="24"/>
      <c r="BL423" s="23"/>
      <c r="BO423" s="22"/>
      <c r="BR423" s="21"/>
      <c r="BU423" s="20"/>
    </row>
    <row r="424" spans="9:73" ht="15" customHeight="1">
      <c r="I424" s="20"/>
      <c r="O424" s="21"/>
      <c r="U424" s="22"/>
      <c r="AA424" s="23"/>
      <c r="AD424" s="35">
        <f>IF(AH439=1,AG439,"")&amp;IF(AH440=1,AG440,"")</f>
      </c>
      <c r="AE424" s="29"/>
      <c r="AF424" s="292"/>
      <c r="AG424" s="24"/>
      <c r="AM424" s="25"/>
      <c r="AS424" s="30">
        <f>IF(BD93=2,BC93,"")&amp;IF(BD94=2,BC94,"")</f>
      </c>
      <c r="AT424" s="29"/>
      <c r="AU424" s="292"/>
      <c r="AY424" s="27">
        <f>AY423+1</f>
        <v>212</v>
      </c>
      <c r="AZ424" s="28">
        <f ca="1">IF(OR(MOD(ROW(),4)=1,MOD(ROW(),4)=2),"",INDIRECT("b"&amp;ROUND(ROW()/2+1.5,0)))</f>
        <v>0</v>
      </c>
      <c r="BA424" s="29"/>
      <c r="BB424" s="292"/>
      <c r="BC424" s="26"/>
      <c r="BF424" s="25"/>
      <c r="BI424" s="24"/>
      <c r="BL424" s="23"/>
      <c r="BO424" s="22"/>
      <c r="BR424" s="21"/>
      <c r="BU424" s="20"/>
    </row>
    <row r="425" spans="9:73" ht="15" customHeight="1">
      <c r="I425" s="20"/>
      <c r="O425" s="21"/>
      <c r="U425" s="22"/>
      <c r="AA425" s="35">
        <f>IF(AE423=1,AD423,"")&amp;IF(AE424=1,AD424,"")</f>
      </c>
      <c r="AB425" s="29"/>
      <c r="AC425" s="291"/>
      <c r="AG425" s="24"/>
      <c r="AM425" s="25"/>
      <c r="AS425" s="26">
        <f>AS417-1</f>
        <v>12</v>
      </c>
      <c r="BC425" s="26"/>
      <c r="BF425" s="31">
        <f>IF(BD421=1,BC421,"")&amp;IF(BD422=1,BC422,"")</f>
      </c>
      <c r="BG425" s="29"/>
      <c r="BH425" s="291"/>
      <c r="BI425" s="24"/>
      <c r="BL425" s="23"/>
      <c r="BO425" s="22"/>
      <c r="BR425" s="21"/>
      <c r="BU425" s="20"/>
    </row>
    <row r="426" spans="9:73" ht="15" customHeight="1">
      <c r="I426" s="20"/>
      <c r="O426" s="21"/>
      <c r="U426" s="22"/>
      <c r="AA426" s="35">
        <f>IF(BM97=2,BL97,"")&amp;IF(BM98=2,BL98,"")</f>
      </c>
      <c r="AB426" s="29"/>
      <c r="AC426" s="292"/>
      <c r="AG426" s="24"/>
      <c r="AM426" s="25"/>
      <c r="AS426" s="26"/>
      <c r="BC426" s="26"/>
      <c r="BF426" s="31">
        <f>IF(BD429=1,BC429,"")&amp;IF(BD430=1,BC430,"")</f>
      </c>
      <c r="BG426" s="29"/>
      <c r="BH426" s="292"/>
      <c r="BI426" s="24"/>
      <c r="BL426" s="23"/>
      <c r="BO426" s="22"/>
      <c r="BR426" s="21"/>
      <c r="BU426" s="20"/>
    </row>
    <row r="427" spans="9:73" ht="15" customHeight="1">
      <c r="I427" s="20"/>
      <c r="O427" s="21"/>
      <c r="U427" s="22"/>
      <c r="AA427" s="23">
        <f>AA363-1</f>
        <v>114</v>
      </c>
      <c r="AG427" s="24"/>
      <c r="AM427" s="25"/>
      <c r="AP427" s="31">
        <f>IF(AT423=1,AS423,"")&amp;IF(AT424=1,AS424,"")</f>
      </c>
      <c r="AQ427" s="29"/>
      <c r="AR427" s="291"/>
      <c r="AS427" s="26"/>
      <c r="AY427" s="27">
        <f>AY424+1</f>
        <v>213</v>
      </c>
      <c r="AZ427" s="28">
        <f ca="1">IF(OR(MOD(ROW(),4)=1,MOD(ROW(),4)=2),"",INDIRECT("b"&amp;ROUND(ROW()/2+1.5,0)))</f>
        <v>0</v>
      </c>
      <c r="BA427" s="29"/>
      <c r="BB427" s="291"/>
      <c r="BC427" s="26"/>
      <c r="BF427" s="25">
        <f>BF411+1</f>
        <v>91</v>
      </c>
      <c r="BI427" s="24"/>
      <c r="BL427" s="23"/>
      <c r="BO427" s="22"/>
      <c r="BR427" s="21"/>
      <c r="BU427" s="20"/>
    </row>
    <row r="428" spans="9:73" ht="15" customHeight="1">
      <c r="I428" s="20"/>
      <c r="O428" s="21"/>
      <c r="U428" s="22"/>
      <c r="AA428" s="23"/>
      <c r="AG428" s="24"/>
      <c r="AM428" s="25"/>
      <c r="AP428" s="31">
        <f>IF(AT431=1,AS431,"")&amp;IF(AT432=1,AS432,"")</f>
      </c>
      <c r="AQ428" s="29"/>
      <c r="AR428" s="292"/>
      <c r="AS428" s="26"/>
      <c r="AY428" s="27">
        <f>AY427+1</f>
        <v>214</v>
      </c>
      <c r="AZ428" s="28">
        <f ca="1">IF(OR(MOD(ROW(),4)=1,MOD(ROW(),4)=2),"",INDIRECT("b"&amp;ROUND(ROW()/2+1.5,0)))</f>
        <v>0</v>
      </c>
      <c r="BA428" s="29"/>
      <c r="BB428" s="292"/>
      <c r="BC428" s="26"/>
      <c r="BF428" s="25"/>
      <c r="BI428" s="24"/>
      <c r="BL428" s="23"/>
      <c r="BO428" s="22"/>
      <c r="BR428" s="21"/>
      <c r="BU428" s="20"/>
    </row>
    <row r="429" spans="9:73" ht="15" customHeight="1">
      <c r="I429" s="20"/>
      <c r="O429" s="21"/>
      <c r="U429" s="22"/>
      <c r="AA429" s="23"/>
      <c r="AG429" s="24"/>
      <c r="AM429" s="31">
        <f>IF(AQ427=1,AP427,"")&amp;IF(AQ428=1,AP428,"")</f>
      </c>
      <c r="AN429" s="29"/>
      <c r="AO429" s="291"/>
      <c r="AS429" s="26"/>
      <c r="AV429" s="30">
        <f>IF(BA427=2,AZ427,"")&amp;IF(BA428=2,AZ428,"")</f>
      </c>
      <c r="AW429" s="29"/>
      <c r="AX429" s="291"/>
      <c r="BC429" s="30">
        <f>IF(BA427=1,AZ427,"")&amp;IF(BA428=1,AZ428,"")</f>
      </c>
      <c r="BD429" s="29"/>
      <c r="BE429" s="291"/>
      <c r="BF429" s="25"/>
      <c r="BI429" s="24"/>
      <c r="BL429" s="23"/>
      <c r="BO429" s="22"/>
      <c r="BR429" s="21"/>
      <c r="BU429" s="20"/>
    </row>
    <row r="430" spans="9:73" ht="15" customHeight="1">
      <c r="I430" s="20"/>
      <c r="O430" s="21"/>
      <c r="U430" s="22"/>
      <c r="AA430" s="23"/>
      <c r="AG430" s="24"/>
      <c r="AM430" s="31">
        <f>IF(BG345=2,BF345,"")&amp;IF(BG346=2,BF346,"")</f>
      </c>
      <c r="AN430" s="29"/>
      <c r="AO430" s="292"/>
      <c r="AS430" s="26"/>
      <c r="AV430" s="30">
        <f>IF(BA431=2,AZ431,"")&amp;IF(BA432=2,AZ432,"")</f>
      </c>
      <c r="AW430" s="29"/>
      <c r="AX430" s="292"/>
      <c r="BC430" s="30">
        <f>IF(BA431=1,AZ431,"")&amp;IF(BA432=1,AZ432,"")</f>
      </c>
      <c r="BD430" s="29"/>
      <c r="BE430" s="292"/>
      <c r="BF430" s="25"/>
      <c r="BI430" s="24"/>
      <c r="BL430" s="23"/>
      <c r="BO430" s="22"/>
      <c r="BR430" s="21"/>
      <c r="BU430" s="20"/>
    </row>
    <row r="431" spans="9:73" ht="15" customHeight="1">
      <c r="I431" s="20"/>
      <c r="O431" s="21"/>
      <c r="U431" s="22"/>
      <c r="AA431" s="23"/>
      <c r="AG431" s="24"/>
      <c r="AM431" s="25">
        <f>AM415-1</f>
        <v>86</v>
      </c>
      <c r="AS431" s="30">
        <f>IF(AW429=1,AV429,"")&amp;IF(AW430=1,AV430,"")</f>
      </c>
      <c r="AT431" s="29"/>
      <c r="AU431" s="291"/>
      <c r="AY431" s="27">
        <f>AY428+1</f>
        <v>215</v>
      </c>
      <c r="AZ431" s="28">
        <f ca="1">IF(OR(MOD(ROW(),4)=1,MOD(ROW(),4)=2),"",INDIRECT("b"&amp;ROUND(ROW()/2+1.5,0)))</f>
        <v>0</v>
      </c>
      <c r="BA431" s="29"/>
      <c r="BB431" s="291"/>
      <c r="BC431" s="26">
        <f>BC423+1</f>
        <v>54</v>
      </c>
      <c r="BF431" s="25"/>
      <c r="BI431" s="24"/>
      <c r="BL431" s="23"/>
      <c r="BO431" s="22"/>
      <c r="BR431" s="21"/>
      <c r="BU431" s="20"/>
    </row>
    <row r="432" spans="9:73" ht="15" customHeight="1">
      <c r="I432" s="20"/>
      <c r="O432" s="21"/>
      <c r="U432" s="22"/>
      <c r="AA432" s="23"/>
      <c r="AG432" s="24"/>
      <c r="AM432" s="25"/>
      <c r="AS432" s="30">
        <f>IF(BD85=2,BC85,"")&amp;IF(BD86=2,BC86,"")</f>
      </c>
      <c r="AT432" s="29"/>
      <c r="AU432" s="292"/>
      <c r="AY432" s="27">
        <f>AY431+1</f>
        <v>216</v>
      </c>
      <c r="AZ432" s="28">
        <f ca="1">IF(OR(MOD(ROW(),4)=1,MOD(ROW(),4)=2),"",INDIRECT("b"&amp;ROUND(ROW()/2+1.5,0)))</f>
        <v>0</v>
      </c>
      <c r="BA432" s="29"/>
      <c r="BB432" s="292"/>
      <c r="BC432" s="26"/>
      <c r="BF432" s="25"/>
      <c r="BI432" s="24"/>
      <c r="BL432" s="23"/>
      <c r="BO432" s="22"/>
      <c r="BR432" s="21"/>
      <c r="BU432" s="20"/>
    </row>
    <row r="433" spans="9:73" ht="15" customHeight="1">
      <c r="I433" s="20"/>
      <c r="O433" s="21"/>
      <c r="U433" s="22"/>
      <c r="AA433" s="23"/>
      <c r="AG433" s="24"/>
      <c r="AM433" s="25"/>
      <c r="AS433" s="26">
        <f>AS425-1</f>
        <v>11</v>
      </c>
      <c r="BC433" s="26"/>
      <c r="BF433" s="25"/>
      <c r="BI433" s="33">
        <f>IF(BG425=1,BF425,"")&amp;IF(BG426=1,BF426,"")</f>
      </c>
      <c r="BJ433" s="29"/>
      <c r="BK433" s="291"/>
      <c r="BL433" s="23"/>
      <c r="BO433" s="22"/>
      <c r="BR433" s="21"/>
      <c r="BU433" s="20"/>
    </row>
    <row r="434" spans="9:73" ht="15" customHeight="1">
      <c r="I434" s="20"/>
      <c r="O434" s="21"/>
      <c r="U434" s="22"/>
      <c r="AA434" s="23"/>
      <c r="AG434" s="24"/>
      <c r="AM434" s="25"/>
      <c r="AS434" s="26"/>
      <c r="BC434" s="26"/>
      <c r="BF434" s="25"/>
      <c r="BI434" s="33">
        <f>IF(BG441=1,BF441,"")&amp;IF(BG442=1,BF442,"")</f>
      </c>
      <c r="BJ434" s="29"/>
      <c r="BK434" s="292"/>
      <c r="BL434" s="23"/>
      <c r="BO434" s="22"/>
      <c r="BR434" s="21"/>
      <c r="BU434" s="20"/>
    </row>
    <row r="435" spans="9:73" ht="15" customHeight="1">
      <c r="I435" s="20"/>
      <c r="O435" s="21"/>
      <c r="U435" s="22"/>
      <c r="AA435" s="23"/>
      <c r="AG435" s="24"/>
      <c r="AM435" s="25"/>
      <c r="AS435" s="26"/>
      <c r="AY435" s="27">
        <f>AY432+1</f>
        <v>217</v>
      </c>
      <c r="AZ435" s="28">
        <f ca="1">IF(OR(MOD(ROW(),4)=1,MOD(ROW(),4)=2),"",INDIRECT("b"&amp;ROUND(ROW()/2+1.5,0)))</f>
        <v>0</v>
      </c>
      <c r="BA435" s="29"/>
      <c r="BB435" s="291"/>
      <c r="BC435" s="26"/>
      <c r="BF435" s="25"/>
      <c r="BI435" s="24">
        <f>BI403+1</f>
        <v>110</v>
      </c>
      <c r="BL435" s="23"/>
      <c r="BO435" s="22"/>
      <c r="BR435" s="21"/>
      <c r="BU435" s="20"/>
    </row>
    <row r="436" spans="9:73" ht="15" customHeight="1">
      <c r="I436" s="20"/>
      <c r="O436" s="21"/>
      <c r="U436" s="22"/>
      <c r="AA436" s="23"/>
      <c r="AG436" s="24"/>
      <c r="AM436" s="25"/>
      <c r="AS436" s="26"/>
      <c r="AY436" s="27">
        <f>AY435+1</f>
        <v>218</v>
      </c>
      <c r="AZ436" s="28">
        <f ca="1">IF(OR(MOD(ROW(),4)=1,MOD(ROW(),4)=2),"",INDIRECT("b"&amp;ROUND(ROW()/2+1.5,0)))</f>
        <v>0</v>
      </c>
      <c r="BA436" s="29"/>
      <c r="BB436" s="292"/>
      <c r="BC436" s="26"/>
      <c r="BF436" s="25"/>
      <c r="BI436" s="24"/>
      <c r="BL436" s="23"/>
      <c r="BO436" s="22"/>
      <c r="BR436" s="21"/>
      <c r="BU436" s="20"/>
    </row>
    <row r="437" spans="9:73" ht="15" customHeight="1">
      <c r="I437" s="20"/>
      <c r="O437" s="21"/>
      <c r="U437" s="22"/>
      <c r="AA437" s="23"/>
      <c r="AG437" s="24"/>
      <c r="AJ437" s="33">
        <f>IF(AN429=1,AM429,"")&amp;IF(AN430=1,AM430,"")</f>
      </c>
      <c r="AK437" s="29"/>
      <c r="AL437" s="291"/>
      <c r="AM437" s="25"/>
      <c r="AS437" s="26"/>
      <c r="AV437" s="30">
        <f>IF(BA435=2,AZ435,"")&amp;IF(BA436=2,AZ436,"")</f>
      </c>
      <c r="AW437" s="29"/>
      <c r="AX437" s="291"/>
      <c r="BC437" s="30">
        <f>IF(BA435=1,AZ435,"")&amp;IF(BA436=1,AZ436,"")</f>
      </c>
      <c r="BD437" s="29"/>
      <c r="BE437" s="291"/>
      <c r="BF437" s="25"/>
      <c r="BI437" s="24"/>
      <c r="BL437" s="23"/>
      <c r="BO437" s="22"/>
      <c r="BR437" s="21"/>
      <c r="BU437" s="20"/>
    </row>
    <row r="438" spans="9:73" ht="15" customHeight="1">
      <c r="I438" s="20"/>
      <c r="O438" s="21"/>
      <c r="U438" s="22"/>
      <c r="AA438" s="23"/>
      <c r="AG438" s="24"/>
      <c r="AJ438" s="33">
        <f>IF(AN445=1,AM445,"")&amp;IF(AN446=1,AM446,"")</f>
      </c>
      <c r="AK438" s="29"/>
      <c r="AL438" s="292"/>
      <c r="AM438" s="25"/>
      <c r="AS438" s="26"/>
      <c r="AV438" s="30">
        <f>IF(BA439=2,AZ439,"")&amp;IF(BA440=2,AZ440,"")</f>
      </c>
      <c r="AW438" s="29"/>
      <c r="AX438" s="292"/>
      <c r="BC438" s="30">
        <f>IF(BA439=1,AZ439,"")&amp;IF(BA440=1,AZ440,"")</f>
      </c>
      <c r="BD438" s="29"/>
      <c r="BE438" s="292"/>
      <c r="BF438" s="25"/>
      <c r="BI438" s="24"/>
      <c r="BL438" s="23"/>
      <c r="BO438" s="22"/>
      <c r="BR438" s="21"/>
      <c r="BU438" s="20"/>
    </row>
    <row r="439" spans="9:73" ht="15" customHeight="1">
      <c r="I439" s="20"/>
      <c r="O439" s="21"/>
      <c r="U439" s="22"/>
      <c r="AA439" s="23"/>
      <c r="AG439" s="33">
        <f>IF(AK437=1,AJ437,"")&amp;IF(AK438=1,AJ438,"")</f>
      </c>
      <c r="AH439" s="29"/>
      <c r="AI439" s="291"/>
      <c r="AM439" s="25"/>
      <c r="AS439" s="30">
        <f>IF(AW437=1,AV437,"")&amp;IF(AW438=1,AV438,"")</f>
      </c>
      <c r="AT439" s="29"/>
      <c r="AU439" s="291"/>
      <c r="AY439" s="27">
        <f>AY436+1</f>
        <v>219</v>
      </c>
      <c r="AZ439" s="28">
        <f ca="1">IF(OR(MOD(ROW(),4)=1,MOD(ROW(),4)=2),"",INDIRECT("b"&amp;ROUND(ROW()/2+1.5,0)))</f>
        <v>0</v>
      </c>
      <c r="BA439" s="29"/>
      <c r="BB439" s="291"/>
      <c r="BC439" s="26">
        <f>BC431+1</f>
        <v>55</v>
      </c>
      <c r="BF439" s="25"/>
      <c r="BI439" s="24"/>
      <c r="BL439" s="23"/>
      <c r="BO439" s="22"/>
      <c r="BR439" s="21"/>
      <c r="BU439" s="20"/>
    </row>
    <row r="440" spans="9:73" ht="15" customHeight="1">
      <c r="I440" s="20"/>
      <c r="O440" s="21"/>
      <c r="U440" s="22"/>
      <c r="AA440" s="23"/>
      <c r="AG440" s="33">
        <f>IF(BJ81=2,BI81,"")&amp;IF(BJ82=2,BI82,"")</f>
      </c>
      <c r="AH440" s="29"/>
      <c r="AI440" s="292"/>
      <c r="AM440" s="25"/>
      <c r="AS440" s="30">
        <f>IF(BD77=2,BC77,"")&amp;IF(BD78=2,BC78,"")</f>
      </c>
      <c r="AT440" s="29"/>
      <c r="AU440" s="292"/>
      <c r="AY440" s="27">
        <f>AY439+1</f>
        <v>220</v>
      </c>
      <c r="AZ440" s="28">
        <f ca="1">IF(OR(MOD(ROW(),4)=1,MOD(ROW(),4)=2),"",INDIRECT("b"&amp;ROUND(ROW()/2+1.5,0)))</f>
        <v>0</v>
      </c>
      <c r="BA440" s="29"/>
      <c r="BB440" s="292"/>
      <c r="BC440" s="26"/>
      <c r="BF440" s="25"/>
      <c r="BI440" s="24"/>
      <c r="BL440" s="23"/>
      <c r="BO440" s="22"/>
      <c r="BR440" s="21"/>
      <c r="BU440" s="20"/>
    </row>
    <row r="441" spans="9:73" ht="15" customHeight="1">
      <c r="I441" s="20"/>
      <c r="O441" s="21"/>
      <c r="U441" s="22"/>
      <c r="AA441" s="23"/>
      <c r="AG441" s="24">
        <f>AG409-1</f>
        <v>99</v>
      </c>
      <c r="AM441" s="25"/>
      <c r="AS441" s="26">
        <f>AS433-1</f>
        <v>10</v>
      </c>
      <c r="BC441" s="26"/>
      <c r="BF441" s="31">
        <f>IF(BD437=1,BC437,"")&amp;IF(BD438=1,BC438,"")</f>
      </c>
      <c r="BG441" s="29"/>
      <c r="BH441" s="291"/>
      <c r="BI441" s="24"/>
      <c r="BL441" s="23"/>
      <c r="BO441" s="22"/>
      <c r="BR441" s="21"/>
      <c r="BU441" s="20"/>
    </row>
    <row r="442" spans="9:73" ht="15" customHeight="1">
      <c r="I442" s="20"/>
      <c r="O442" s="21"/>
      <c r="U442" s="22"/>
      <c r="AA442" s="23"/>
      <c r="AG442" s="24"/>
      <c r="AM442" s="25"/>
      <c r="AS442" s="26"/>
      <c r="BC442" s="26"/>
      <c r="BF442" s="31">
        <f>IF(BD445=1,BC445,"")&amp;IF(BD446=1,BC446,"")</f>
      </c>
      <c r="BG442" s="29"/>
      <c r="BH442" s="292"/>
      <c r="BI442" s="24"/>
      <c r="BL442" s="23"/>
      <c r="BO442" s="22"/>
      <c r="BR442" s="21"/>
      <c r="BU442" s="20"/>
    </row>
    <row r="443" spans="9:73" ht="15" customHeight="1">
      <c r="I443" s="20"/>
      <c r="O443" s="21"/>
      <c r="U443" s="22"/>
      <c r="AA443" s="23"/>
      <c r="AG443" s="24"/>
      <c r="AM443" s="25"/>
      <c r="AP443" s="31">
        <f>IF(AT439=1,AS439,"")&amp;IF(AT440=1,AS440,"")</f>
      </c>
      <c r="AQ443" s="29"/>
      <c r="AR443" s="291"/>
      <c r="AS443" s="26"/>
      <c r="AY443" s="27">
        <f>AY440+1</f>
        <v>221</v>
      </c>
      <c r="AZ443" s="28">
        <f ca="1">IF(OR(MOD(ROW(),4)=1,MOD(ROW(),4)=2),"",INDIRECT("b"&amp;ROUND(ROW()/2+1.5,0)))</f>
        <v>0</v>
      </c>
      <c r="BA443" s="29"/>
      <c r="BB443" s="291"/>
      <c r="BC443" s="26"/>
      <c r="BF443" s="25">
        <f>BF427+1</f>
        <v>92</v>
      </c>
      <c r="BI443" s="24"/>
      <c r="BL443" s="23"/>
      <c r="BO443" s="22"/>
      <c r="BR443" s="21"/>
      <c r="BU443" s="20"/>
    </row>
    <row r="444" spans="9:73" ht="15" customHeight="1">
      <c r="I444" s="20"/>
      <c r="O444" s="21"/>
      <c r="U444" s="22"/>
      <c r="AA444" s="23"/>
      <c r="AG444" s="24"/>
      <c r="AM444" s="25"/>
      <c r="AP444" s="31">
        <f>IF(AT447=1,AS447,"")&amp;IF(AT448=1,AS448,"")</f>
      </c>
      <c r="AQ444" s="29"/>
      <c r="AR444" s="292"/>
      <c r="AS444" s="26"/>
      <c r="AY444" s="27">
        <f>AY443+1</f>
        <v>222</v>
      </c>
      <c r="AZ444" s="28">
        <f ca="1">IF(OR(MOD(ROW(),4)=1,MOD(ROW(),4)=2),"",INDIRECT("b"&amp;ROUND(ROW()/2+1.5,0)))</f>
        <v>0</v>
      </c>
      <c r="BA444" s="29"/>
      <c r="BB444" s="292"/>
      <c r="BC444" s="26"/>
      <c r="BF444" s="25"/>
      <c r="BI444" s="24"/>
      <c r="BL444" s="23"/>
      <c r="BO444" s="22"/>
      <c r="BR444" s="21"/>
      <c r="BU444" s="20"/>
    </row>
    <row r="445" spans="9:73" ht="15" customHeight="1">
      <c r="I445" s="20"/>
      <c r="O445" s="21"/>
      <c r="U445" s="22"/>
      <c r="AA445" s="23"/>
      <c r="AG445" s="24"/>
      <c r="AM445" s="31">
        <f>IF(AQ443=1,AP443,"")&amp;IF(AQ444=1,AP444,"")</f>
      </c>
      <c r="AN445" s="29"/>
      <c r="AO445" s="291"/>
      <c r="AS445" s="26"/>
      <c r="AV445" s="30">
        <f>IF(BA443=2,AZ443,"")&amp;IF(BA444=2,AZ444,"")</f>
      </c>
      <c r="AW445" s="29"/>
      <c r="AX445" s="291"/>
      <c r="BC445" s="30">
        <f>IF(BA443=1,AZ443,"")&amp;IF(BA444=1,AZ444,"")</f>
      </c>
      <c r="BD445" s="29"/>
      <c r="BE445" s="291"/>
      <c r="BF445" s="25"/>
      <c r="BI445" s="24"/>
      <c r="BL445" s="23"/>
      <c r="BO445" s="22"/>
      <c r="BR445" s="21"/>
      <c r="BU445" s="20"/>
    </row>
    <row r="446" spans="9:73" ht="15" customHeight="1">
      <c r="I446" s="20"/>
      <c r="O446" s="21"/>
      <c r="U446" s="22"/>
      <c r="AA446" s="23"/>
      <c r="AG446" s="24"/>
      <c r="AM446" s="31">
        <f>IF(BG329=2,BF329,"")&amp;IF(BG330=2,BF330,"")</f>
      </c>
      <c r="AN446" s="29"/>
      <c r="AO446" s="292"/>
      <c r="AS446" s="26"/>
      <c r="AV446" s="30">
        <f>IF(BA447=2,AZ447,"")&amp;IF(BA448=2,AZ448,"")</f>
      </c>
      <c r="AW446" s="29"/>
      <c r="AX446" s="292"/>
      <c r="BC446" s="30">
        <f>IF(BA447=1,AZ447,"")&amp;IF(BA448=1,AZ448,"")</f>
      </c>
      <c r="BD446" s="29"/>
      <c r="BE446" s="292"/>
      <c r="BF446" s="25"/>
      <c r="BI446" s="24"/>
      <c r="BL446" s="23"/>
      <c r="BO446" s="22"/>
      <c r="BR446" s="21"/>
      <c r="BU446" s="20"/>
    </row>
    <row r="447" spans="9:73" ht="15" customHeight="1">
      <c r="I447" s="20"/>
      <c r="O447" s="21"/>
      <c r="U447" s="22"/>
      <c r="AA447" s="23"/>
      <c r="AG447" s="24"/>
      <c r="AM447" s="25">
        <f>AM431-1</f>
        <v>85</v>
      </c>
      <c r="AS447" s="30">
        <f>IF(AW445=1,AV445,"")&amp;IF(AW446=1,AV446,"")</f>
      </c>
      <c r="AT447" s="29"/>
      <c r="AU447" s="291"/>
      <c r="AY447" s="27">
        <f>AY444+1</f>
        <v>223</v>
      </c>
      <c r="AZ447" s="28">
        <f ca="1">IF(OR(MOD(ROW(),4)=1,MOD(ROW(),4)=2),"",INDIRECT("b"&amp;ROUND(ROW()/2+1.5,0)))</f>
        <v>0</v>
      </c>
      <c r="BA447" s="29"/>
      <c r="BB447" s="291"/>
      <c r="BC447" s="26">
        <f>BC439+1</f>
        <v>56</v>
      </c>
      <c r="BF447" s="25"/>
      <c r="BI447" s="24"/>
      <c r="BL447" s="23"/>
      <c r="BO447" s="22"/>
      <c r="BR447" s="21"/>
      <c r="BU447" s="20"/>
    </row>
    <row r="448" spans="9:73" ht="15" customHeight="1">
      <c r="I448" s="20"/>
      <c r="O448" s="21"/>
      <c r="U448" s="22"/>
      <c r="AA448" s="23"/>
      <c r="AG448" s="24"/>
      <c r="AM448" s="25"/>
      <c r="AS448" s="30">
        <f>IF(BD69=2,BC69,"")&amp;IF(BD70=2,BC70,"")</f>
      </c>
      <c r="AT448" s="29"/>
      <c r="AU448" s="292"/>
      <c r="AY448" s="27">
        <f>AY447+1</f>
        <v>224</v>
      </c>
      <c r="AZ448" s="28">
        <f ca="1">IF(OR(MOD(ROW(),4)=1,MOD(ROW(),4)=2),"",INDIRECT("b"&amp;ROUND(ROW()/2+1.5,0)))</f>
        <v>0</v>
      </c>
      <c r="BA448" s="29"/>
      <c r="BB448" s="292"/>
      <c r="BC448" s="26"/>
      <c r="BF448" s="25"/>
      <c r="BI448" s="24"/>
      <c r="BL448" s="23"/>
      <c r="BO448" s="22"/>
      <c r="BR448" s="21"/>
      <c r="BU448" s="20"/>
    </row>
    <row r="449" spans="9:73" ht="15" customHeight="1">
      <c r="I449" s="20"/>
      <c r="O449" s="21"/>
      <c r="U449" s="22"/>
      <c r="AA449" s="23"/>
      <c r="AG449" s="24"/>
      <c r="AM449" s="25"/>
      <c r="AS449" s="26">
        <f>AS441-1</f>
        <v>9</v>
      </c>
      <c r="BC449" s="26"/>
      <c r="BF449" s="25"/>
      <c r="BI449" s="24"/>
      <c r="BL449" s="23"/>
      <c r="BO449" s="37">
        <f>IF(BM433=1,BL433,"")&amp;IF(BM434=1,BL434,"")</f>
      </c>
      <c r="BP449" s="29"/>
      <c r="BQ449" s="291"/>
      <c r="BR449" s="21"/>
      <c r="BU449" s="20"/>
    </row>
    <row r="450" spans="9:73" ht="15" customHeight="1">
      <c r="I450" s="20"/>
      <c r="O450" s="21"/>
      <c r="U450" s="22"/>
      <c r="AA450" s="23"/>
      <c r="AG450" s="24"/>
      <c r="AM450" s="25"/>
      <c r="AS450" s="26"/>
      <c r="BC450" s="26"/>
      <c r="BF450" s="25"/>
      <c r="BI450" s="24"/>
      <c r="BL450" s="23"/>
      <c r="BO450" s="37">
        <f>IF(BM481=1,BL481,"")&amp;IF(BM482=1,BL482,"")</f>
      </c>
      <c r="BP450" s="29"/>
      <c r="BQ450" s="292"/>
      <c r="BR450" s="21"/>
      <c r="BU450" s="20"/>
    </row>
    <row r="451" spans="9:73" ht="15" customHeight="1">
      <c r="I451" s="20"/>
      <c r="O451" s="21"/>
      <c r="U451" s="22"/>
      <c r="AA451" s="23"/>
      <c r="AG451" s="24"/>
      <c r="AM451" s="25"/>
      <c r="AS451" s="26"/>
      <c r="AY451" s="27">
        <f>AY448+1</f>
        <v>225</v>
      </c>
      <c r="AZ451" s="28">
        <f ca="1">IF(OR(MOD(ROW(),4)=1,MOD(ROW(),4)=2),"",INDIRECT("b"&amp;ROUND(ROW()/2+1.5,0)))</f>
        <v>0</v>
      </c>
      <c r="BA451" s="29"/>
      <c r="BB451" s="291"/>
      <c r="BC451" s="26"/>
      <c r="BF451" s="25"/>
      <c r="BI451" s="24"/>
      <c r="BL451" s="23"/>
      <c r="BO451" s="22">
        <f>BO323+1</f>
        <v>124</v>
      </c>
      <c r="BR451" s="21"/>
      <c r="BU451" s="20"/>
    </row>
    <row r="452" spans="9:73" ht="15" customHeight="1">
      <c r="I452" s="20"/>
      <c r="O452" s="21"/>
      <c r="U452" s="22"/>
      <c r="AA452" s="23"/>
      <c r="AG452" s="24"/>
      <c r="AM452" s="25"/>
      <c r="AS452" s="26"/>
      <c r="AY452" s="27">
        <f>AY451+1</f>
        <v>226</v>
      </c>
      <c r="AZ452" s="28">
        <f ca="1">IF(OR(MOD(ROW(),4)=1,MOD(ROW(),4)=2),"",INDIRECT("b"&amp;ROUND(ROW()/2+1.5,0)))</f>
        <v>0</v>
      </c>
      <c r="BA452" s="29"/>
      <c r="BB452" s="292"/>
      <c r="BC452" s="26"/>
      <c r="BF452" s="25"/>
      <c r="BI452" s="24"/>
      <c r="BL452" s="23"/>
      <c r="BO452" s="22"/>
      <c r="BR452" s="21"/>
      <c r="BU452" s="20"/>
    </row>
    <row r="453" spans="9:73" ht="15" customHeight="1">
      <c r="I453" s="20"/>
      <c r="O453" s="21"/>
      <c r="U453" s="22"/>
      <c r="AA453" s="23"/>
      <c r="AG453" s="24"/>
      <c r="AM453" s="25"/>
      <c r="AS453" s="26"/>
      <c r="AV453" s="30">
        <f>IF(BA451=2,AZ451,"")&amp;IF(BA452=2,AZ452,"")</f>
      </c>
      <c r="AW453" s="29"/>
      <c r="AX453" s="291"/>
      <c r="BC453" s="30">
        <f>IF(BA451=1,AZ451,"")&amp;IF(BA452=1,AZ452,"")</f>
      </c>
      <c r="BD453" s="29"/>
      <c r="BE453" s="291"/>
      <c r="BF453" s="25"/>
      <c r="BI453" s="24"/>
      <c r="BL453" s="23"/>
      <c r="BO453" s="22"/>
      <c r="BR453" s="21"/>
      <c r="BU453" s="20"/>
    </row>
    <row r="454" spans="9:73" ht="15" customHeight="1">
      <c r="I454" s="20"/>
      <c r="O454" s="21"/>
      <c r="U454" s="22"/>
      <c r="AA454" s="23"/>
      <c r="AG454" s="24"/>
      <c r="AM454" s="25"/>
      <c r="AS454" s="26"/>
      <c r="AV454" s="30">
        <f>IF(BA455=2,AZ455,"")&amp;IF(BA456=2,AZ456,"")</f>
      </c>
      <c r="AW454" s="29"/>
      <c r="AX454" s="292"/>
      <c r="BC454" s="30">
        <f>IF(BA455=1,AZ455,"")&amp;IF(BA456=1,AZ456,"")</f>
      </c>
      <c r="BD454" s="29"/>
      <c r="BE454" s="292"/>
      <c r="BF454" s="25"/>
      <c r="BI454" s="24"/>
      <c r="BL454" s="23"/>
      <c r="BO454" s="22"/>
      <c r="BR454" s="21"/>
      <c r="BU454" s="20"/>
    </row>
    <row r="455" spans="9:73" ht="15" customHeight="1">
      <c r="I455" s="20"/>
      <c r="O455" s="21"/>
      <c r="U455" s="22"/>
      <c r="AA455" s="23"/>
      <c r="AG455" s="24"/>
      <c r="AM455" s="25"/>
      <c r="AS455" s="30">
        <f>IF(AW453=1,AV453,"")&amp;IF(AW454=1,AV454,"")</f>
      </c>
      <c r="AT455" s="29"/>
      <c r="AU455" s="291"/>
      <c r="AY455" s="27">
        <f>AY452+1</f>
        <v>227</v>
      </c>
      <c r="AZ455" s="28">
        <f ca="1">IF(OR(MOD(ROW(),4)=1,MOD(ROW(),4)=2),"",INDIRECT("b"&amp;ROUND(ROW()/2+1.5,0)))</f>
        <v>0</v>
      </c>
      <c r="BA455" s="29"/>
      <c r="BB455" s="291"/>
      <c r="BC455" s="26">
        <f>BC447+1</f>
        <v>57</v>
      </c>
      <c r="BF455" s="25"/>
      <c r="BI455" s="24"/>
      <c r="BL455" s="23"/>
      <c r="BO455" s="22"/>
      <c r="BR455" s="21"/>
      <c r="BU455" s="20"/>
    </row>
    <row r="456" spans="9:73" ht="15" customHeight="1">
      <c r="I456" s="20"/>
      <c r="O456" s="21"/>
      <c r="U456" s="22"/>
      <c r="X456" s="37">
        <f>IF(AB425=1,AA425,"")&amp;IF(AB426=1,AA426,"")</f>
      </c>
      <c r="Y456" s="29"/>
      <c r="Z456" s="291"/>
      <c r="AA456" s="23"/>
      <c r="AG456" s="24"/>
      <c r="AM456" s="25"/>
      <c r="AS456" s="30">
        <f>IF(BD61=2,BC61,"")&amp;IF(BD62=2,BC62,"")</f>
      </c>
      <c r="AT456" s="29"/>
      <c r="AU456" s="292"/>
      <c r="AY456" s="27">
        <f>AY455+1</f>
        <v>228</v>
      </c>
      <c r="AZ456" s="28">
        <f ca="1">IF(OR(MOD(ROW(),4)=1,MOD(ROW(),4)=2),"",INDIRECT("b"&amp;ROUND(ROW()/2+1.5,0)))</f>
        <v>0</v>
      </c>
      <c r="BA456" s="29"/>
      <c r="BB456" s="292"/>
      <c r="BC456" s="26"/>
      <c r="BF456" s="25"/>
      <c r="BI456" s="24"/>
      <c r="BL456" s="23"/>
      <c r="BO456" s="22"/>
      <c r="BR456" s="21"/>
      <c r="BU456" s="20"/>
    </row>
    <row r="457" spans="9:73" ht="15" customHeight="1">
      <c r="I457" s="20"/>
      <c r="O457" s="21"/>
      <c r="U457" s="22"/>
      <c r="X457" s="37">
        <f>IF(AB487=1,AA487,"")&amp;IF(AB488=1,AA488,"")</f>
      </c>
      <c r="Y457" s="29"/>
      <c r="Z457" s="292"/>
      <c r="AA457" s="23"/>
      <c r="AG457" s="24"/>
      <c r="AM457" s="25"/>
      <c r="AS457" s="26">
        <f>AS449-1</f>
        <v>8</v>
      </c>
      <c r="BC457" s="26"/>
      <c r="BF457" s="31">
        <f>IF(BD453=1,BC453,"")&amp;IF(BD454=1,BC454,"")</f>
      </c>
      <c r="BG457" s="29"/>
      <c r="BH457" s="291"/>
      <c r="BI457" s="24"/>
      <c r="BL457" s="23"/>
      <c r="BO457" s="22"/>
      <c r="BR457" s="21"/>
      <c r="BU457" s="20"/>
    </row>
    <row r="458" spans="9:73" ht="15" customHeight="1">
      <c r="I458" s="20"/>
      <c r="O458" s="21"/>
      <c r="U458" s="37">
        <f>IF(Y456=1,X456,"")&amp;IF(Y457=1,X457,"")</f>
      </c>
      <c r="V458" s="29"/>
      <c r="W458" s="291"/>
      <c r="AA458" s="23"/>
      <c r="AG458" s="24"/>
      <c r="AM458" s="25"/>
      <c r="AS458" s="26"/>
      <c r="BC458" s="26"/>
      <c r="BF458" s="31">
        <f>IF(BD461=1,BC461,"")&amp;IF(BD462=1,BC462,"")</f>
      </c>
      <c r="BG458" s="29"/>
      <c r="BH458" s="292"/>
      <c r="BI458" s="24"/>
      <c r="BL458" s="23"/>
      <c r="BO458" s="22"/>
      <c r="BR458" s="21"/>
      <c r="BU458" s="20"/>
    </row>
    <row r="459" spans="9:73" ht="15" customHeight="1">
      <c r="I459" s="20"/>
      <c r="O459" s="21"/>
      <c r="U459" s="37">
        <f>IF(BP65=2,BO65,"")&amp;IF(BP66=2,BO66,"")</f>
      </c>
      <c r="V459" s="29"/>
      <c r="W459" s="292"/>
      <c r="AA459" s="23"/>
      <c r="AG459" s="24"/>
      <c r="AM459" s="25"/>
      <c r="AP459" s="31">
        <f>IF(AT455=1,AS455,"")&amp;IF(AT456=1,AS456,"")</f>
      </c>
      <c r="AQ459" s="29"/>
      <c r="AR459" s="291"/>
      <c r="AS459" s="26"/>
      <c r="AY459" s="27">
        <f>AY456+1</f>
        <v>229</v>
      </c>
      <c r="AZ459" s="28">
        <f ca="1">IF(OR(MOD(ROW(),4)=1,MOD(ROW(),4)=2),"",INDIRECT("b"&amp;ROUND(ROW()/2+1.5,0)))</f>
        <v>0</v>
      </c>
      <c r="BA459" s="29"/>
      <c r="BB459" s="291"/>
      <c r="BC459" s="26"/>
      <c r="BF459" s="25">
        <f>BF443+1</f>
        <v>93</v>
      </c>
      <c r="BI459" s="24"/>
      <c r="BL459" s="23"/>
      <c r="BO459" s="22"/>
      <c r="BR459" s="21"/>
      <c r="BU459" s="20"/>
    </row>
    <row r="460" spans="9:73" ht="15" customHeight="1">
      <c r="I460" s="20"/>
      <c r="O460" s="21"/>
      <c r="U460" s="22">
        <f>U332-1</f>
        <v>121</v>
      </c>
      <c r="AA460" s="23"/>
      <c r="AG460" s="24"/>
      <c r="AM460" s="25"/>
      <c r="AP460" s="31">
        <f>IF(AT463=1,AS463,"")&amp;IF(AT464=1,AS464,"")</f>
      </c>
      <c r="AQ460" s="29"/>
      <c r="AR460" s="292"/>
      <c r="AS460" s="26"/>
      <c r="AY460" s="27">
        <f>AY459+1</f>
        <v>230</v>
      </c>
      <c r="AZ460" s="28">
        <f ca="1">IF(OR(MOD(ROW(),4)=1,MOD(ROW(),4)=2),"",INDIRECT("b"&amp;ROUND(ROW()/2+1.5,0)))</f>
        <v>0</v>
      </c>
      <c r="BA460" s="29"/>
      <c r="BB460" s="292"/>
      <c r="BC460" s="26"/>
      <c r="BF460" s="25"/>
      <c r="BI460" s="24"/>
      <c r="BL460" s="23"/>
      <c r="BO460" s="22"/>
      <c r="BR460" s="21"/>
      <c r="BU460" s="20"/>
    </row>
    <row r="461" spans="9:73" ht="15" customHeight="1">
      <c r="I461" s="20"/>
      <c r="O461" s="21"/>
      <c r="U461" s="22"/>
      <c r="AA461" s="23"/>
      <c r="AG461" s="24"/>
      <c r="AM461" s="31">
        <f>IF(AQ459=1,AP459,"")&amp;IF(AQ460=1,AP460,"")</f>
      </c>
      <c r="AN461" s="29"/>
      <c r="AO461" s="291"/>
      <c r="AS461" s="26"/>
      <c r="AV461" s="30">
        <f>IF(BA459=2,AZ459,"")&amp;IF(BA460=2,AZ460,"")</f>
      </c>
      <c r="AW461" s="29"/>
      <c r="AX461" s="291"/>
      <c r="BC461" s="30">
        <f>IF(BA459=1,AZ459,"")&amp;IF(BA460=1,AZ460,"")</f>
      </c>
      <c r="BD461" s="29"/>
      <c r="BE461" s="291"/>
      <c r="BF461" s="25"/>
      <c r="BI461" s="24"/>
      <c r="BL461" s="23"/>
      <c r="BO461" s="22"/>
      <c r="BR461" s="21"/>
      <c r="BU461" s="20"/>
    </row>
    <row r="462" spans="9:73" ht="15" customHeight="1">
      <c r="I462" s="20"/>
      <c r="O462" s="21"/>
      <c r="U462" s="22"/>
      <c r="AA462" s="23"/>
      <c r="AG462" s="24"/>
      <c r="AM462" s="31">
        <f>IF(BG313=2,BF313,"")&amp;IF(BG314=2,BF314,"")</f>
      </c>
      <c r="AN462" s="29"/>
      <c r="AO462" s="292"/>
      <c r="AS462" s="26"/>
      <c r="AV462" s="30">
        <f>IF(BA463=2,AZ463,"")&amp;IF(BA464=2,AZ464,"")</f>
      </c>
      <c r="AW462" s="29"/>
      <c r="AX462" s="292"/>
      <c r="BC462" s="30">
        <f>IF(BA463=1,AZ463,"")&amp;IF(BA464=1,AZ464,"")</f>
      </c>
      <c r="BD462" s="29"/>
      <c r="BE462" s="292"/>
      <c r="BF462" s="25"/>
      <c r="BI462" s="24"/>
      <c r="BL462" s="23"/>
      <c r="BO462" s="22"/>
      <c r="BR462" s="21"/>
      <c r="BU462" s="20"/>
    </row>
    <row r="463" spans="9:73" ht="15" customHeight="1">
      <c r="I463" s="20"/>
      <c r="O463" s="21"/>
      <c r="U463" s="22"/>
      <c r="AA463" s="23"/>
      <c r="AG463" s="24"/>
      <c r="AM463" s="25">
        <f>AM447-1</f>
        <v>84</v>
      </c>
      <c r="AS463" s="30">
        <f>IF(AW461=1,AV461,"")&amp;IF(AW462=1,AV462,"")</f>
      </c>
      <c r="AT463" s="29"/>
      <c r="AU463" s="291"/>
      <c r="AY463" s="27">
        <f>AY460+1</f>
        <v>231</v>
      </c>
      <c r="AZ463" s="28">
        <f ca="1">IF(OR(MOD(ROW(),4)=1,MOD(ROW(),4)=2),"",INDIRECT("b"&amp;ROUND(ROW()/2+1.5,0)))</f>
        <v>0</v>
      </c>
      <c r="BA463" s="29"/>
      <c r="BB463" s="291"/>
      <c r="BC463" s="26">
        <f>BC455+1</f>
        <v>58</v>
      </c>
      <c r="BF463" s="25"/>
      <c r="BI463" s="24"/>
      <c r="BL463" s="23"/>
      <c r="BO463" s="22"/>
      <c r="BR463" s="21"/>
      <c r="BU463" s="20"/>
    </row>
    <row r="464" spans="9:73" ht="15" customHeight="1">
      <c r="I464" s="20"/>
      <c r="O464" s="21"/>
      <c r="U464" s="22"/>
      <c r="AA464" s="23"/>
      <c r="AG464" s="24"/>
      <c r="AM464" s="25"/>
      <c r="AS464" s="30">
        <f>IF(BD53=2,BC53,"")&amp;IF(BD54=2,BC54,"")</f>
      </c>
      <c r="AT464" s="29"/>
      <c r="AU464" s="292"/>
      <c r="AY464" s="27">
        <f>AY463+1</f>
        <v>232</v>
      </c>
      <c r="AZ464" s="28">
        <f ca="1">IF(OR(MOD(ROW(),4)=1,MOD(ROW(),4)=2),"",INDIRECT("b"&amp;ROUND(ROW()/2+1.5,0)))</f>
        <v>0</v>
      </c>
      <c r="BA464" s="29"/>
      <c r="BB464" s="292"/>
      <c r="BC464" s="26"/>
      <c r="BF464" s="25"/>
      <c r="BI464" s="24"/>
      <c r="BL464" s="23"/>
      <c r="BO464" s="22"/>
      <c r="BR464" s="21"/>
      <c r="BU464" s="20"/>
    </row>
    <row r="465" spans="9:73" ht="15" customHeight="1">
      <c r="I465" s="20"/>
      <c r="O465" s="21"/>
      <c r="U465" s="22"/>
      <c r="AA465" s="23"/>
      <c r="AG465" s="24"/>
      <c r="AM465" s="25"/>
      <c r="AS465" s="26">
        <f>AS457-1</f>
        <v>7</v>
      </c>
      <c r="BC465" s="26"/>
      <c r="BF465" s="25"/>
      <c r="BI465" s="33">
        <f>IF(BG457=1,BF457,"")&amp;IF(BG458=1,BF458,"")</f>
      </c>
      <c r="BJ465" s="29"/>
      <c r="BK465" s="291"/>
      <c r="BL465" s="23"/>
      <c r="BO465" s="22"/>
      <c r="BR465" s="21"/>
      <c r="BU465" s="20"/>
    </row>
    <row r="466" spans="9:73" ht="15" customHeight="1">
      <c r="I466" s="20"/>
      <c r="O466" s="21"/>
      <c r="U466" s="22"/>
      <c r="AA466" s="23"/>
      <c r="AG466" s="24"/>
      <c r="AM466" s="25"/>
      <c r="AS466" s="26"/>
      <c r="BC466" s="26"/>
      <c r="BF466" s="25"/>
      <c r="BI466" s="33">
        <f>IF(BG473=1,BF473,"")&amp;IF(BG474=1,BF474,"")</f>
      </c>
      <c r="BJ466" s="29"/>
      <c r="BK466" s="292"/>
      <c r="BL466" s="23"/>
      <c r="BO466" s="22"/>
      <c r="BR466" s="21"/>
      <c r="BU466" s="20"/>
    </row>
    <row r="467" spans="9:73" ht="15" customHeight="1">
      <c r="I467" s="20"/>
      <c r="O467" s="21"/>
      <c r="U467" s="22"/>
      <c r="AA467" s="23"/>
      <c r="AG467" s="24"/>
      <c r="AM467" s="25"/>
      <c r="AS467" s="26"/>
      <c r="AY467" s="27">
        <f>AY464+1</f>
        <v>233</v>
      </c>
      <c r="AZ467" s="28">
        <f ca="1">IF(OR(MOD(ROW(),4)=1,MOD(ROW(),4)=2),"",INDIRECT("b"&amp;ROUND(ROW()/2+1.5,0)))</f>
        <v>0</v>
      </c>
      <c r="BA467" s="29"/>
      <c r="BB467" s="291"/>
      <c r="BC467" s="26"/>
      <c r="BF467" s="25"/>
      <c r="BI467" s="24">
        <f>BI435+1</f>
        <v>111</v>
      </c>
      <c r="BL467" s="23"/>
      <c r="BO467" s="22"/>
      <c r="BR467" s="21"/>
      <c r="BU467" s="20"/>
    </row>
    <row r="468" spans="9:73" ht="15" customHeight="1">
      <c r="I468" s="20"/>
      <c r="O468" s="21"/>
      <c r="U468" s="22"/>
      <c r="AA468" s="23"/>
      <c r="AG468" s="24"/>
      <c r="AM468" s="25"/>
      <c r="AS468" s="26"/>
      <c r="AY468" s="27">
        <f>AY467+1</f>
        <v>234</v>
      </c>
      <c r="AZ468" s="28">
        <f ca="1">IF(OR(MOD(ROW(),4)=1,MOD(ROW(),4)=2),"",INDIRECT("b"&amp;ROUND(ROW()/2+1.5,0)))</f>
        <v>0</v>
      </c>
      <c r="BA468" s="29"/>
      <c r="BB468" s="292"/>
      <c r="BC468" s="26"/>
      <c r="BF468" s="25"/>
      <c r="BI468" s="24"/>
      <c r="BL468" s="23"/>
      <c r="BO468" s="22"/>
      <c r="BR468" s="21"/>
      <c r="BU468" s="20"/>
    </row>
    <row r="469" spans="9:73" ht="15" customHeight="1">
      <c r="I469" s="20"/>
      <c r="O469" s="21"/>
      <c r="U469" s="22"/>
      <c r="AA469" s="23"/>
      <c r="AG469" s="24"/>
      <c r="AJ469" s="33">
        <f>IF(AN461=1,AM461,"")&amp;IF(AN462=1,AM462,"")</f>
      </c>
      <c r="AK469" s="29"/>
      <c r="AL469" s="291"/>
      <c r="AM469" s="25"/>
      <c r="AS469" s="26"/>
      <c r="AV469" s="30">
        <f>IF(BA467=2,AZ467,"")&amp;IF(BA468=2,AZ468,"")</f>
      </c>
      <c r="AW469" s="29"/>
      <c r="AX469" s="291"/>
      <c r="BC469" s="30">
        <f>IF(BA467=1,AZ467,"")&amp;IF(BA468=1,AZ468,"")</f>
      </c>
      <c r="BD469" s="29"/>
      <c r="BE469" s="291"/>
      <c r="BF469" s="25"/>
      <c r="BI469" s="24"/>
      <c r="BL469" s="23"/>
      <c r="BO469" s="22"/>
      <c r="BR469" s="21"/>
      <c r="BU469" s="20"/>
    </row>
    <row r="470" spans="9:73" ht="15" customHeight="1">
      <c r="I470" s="20"/>
      <c r="O470" s="21"/>
      <c r="U470" s="22"/>
      <c r="AA470" s="23"/>
      <c r="AG470" s="24"/>
      <c r="AJ470" s="33">
        <f>IF(AN477=1,AM477,"")&amp;IF(AN478=1,AM478,"")</f>
      </c>
      <c r="AK470" s="29"/>
      <c r="AL470" s="292"/>
      <c r="AM470" s="25"/>
      <c r="AS470" s="26"/>
      <c r="AV470" s="30">
        <f>IF(BA471=2,AZ471,"")&amp;IF(BA472=2,AZ472,"")</f>
      </c>
      <c r="AW470" s="29"/>
      <c r="AX470" s="292"/>
      <c r="BC470" s="30">
        <f>IF(BA471=1,AZ471,"")&amp;IF(BA472=1,AZ472,"")</f>
      </c>
      <c r="BD470" s="29"/>
      <c r="BE470" s="292"/>
      <c r="BF470" s="25"/>
      <c r="BI470" s="24"/>
      <c r="BL470" s="23"/>
      <c r="BO470" s="22"/>
      <c r="BR470" s="21"/>
      <c r="BU470" s="20"/>
    </row>
    <row r="471" spans="9:73" ht="15" customHeight="1">
      <c r="I471" s="20"/>
      <c r="O471" s="21"/>
      <c r="U471" s="22"/>
      <c r="AA471" s="23"/>
      <c r="AG471" s="33">
        <f>IF(AK469=1,AJ469,"")&amp;IF(AK470=1,AJ470,"")</f>
      </c>
      <c r="AH471" s="29"/>
      <c r="AI471" s="291"/>
      <c r="AM471" s="25"/>
      <c r="AS471" s="30">
        <f>IF(AW469=1,AV469,"")&amp;IF(AW470=1,AV470,"")</f>
      </c>
      <c r="AT471" s="29"/>
      <c r="AU471" s="291"/>
      <c r="AY471" s="27">
        <f>AY468+1</f>
        <v>235</v>
      </c>
      <c r="AZ471" s="28">
        <f ca="1">IF(OR(MOD(ROW(),4)=1,MOD(ROW(),4)=2),"",INDIRECT("b"&amp;ROUND(ROW()/2+1.5,0)))</f>
        <v>0</v>
      </c>
      <c r="BA471" s="29"/>
      <c r="BB471" s="291"/>
      <c r="BC471" s="26">
        <f>BC463+1</f>
        <v>59</v>
      </c>
      <c r="BF471" s="25"/>
      <c r="BI471" s="24"/>
      <c r="BL471" s="23"/>
      <c r="BO471" s="22"/>
      <c r="BR471" s="21"/>
      <c r="BU471" s="20"/>
    </row>
    <row r="472" spans="9:73" ht="15" customHeight="1">
      <c r="I472" s="20"/>
      <c r="O472" s="21"/>
      <c r="U472" s="22"/>
      <c r="AA472" s="23"/>
      <c r="AG472" s="33">
        <f>IF(BJ49=2,BI49,"")&amp;IF(BJ50=2,BI50,"")</f>
      </c>
      <c r="AH472" s="29"/>
      <c r="AI472" s="292"/>
      <c r="AM472" s="25"/>
      <c r="AS472" s="30">
        <f>IF(BD45=2,BC45,"")&amp;IF(BD46=2,BC46,"")</f>
      </c>
      <c r="AT472" s="29"/>
      <c r="AU472" s="292"/>
      <c r="AY472" s="27">
        <f>AY471+1</f>
        <v>236</v>
      </c>
      <c r="AZ472" s="28">
        <f ca="1">IF(OR(MOD(ROW(),4)=1,MOD(ROW(),4)=2),"",INDIRECT("b"&amp;ROUND(ROW()/2+1.5,0)))</f>
        <v>0</v>
      </c>
      <c r="BA472" s="29"/>
      <c r="BB472" s="292"/>
      <c r="BC472" s="26"/>
      <c r="BF472" s="25"/>
      <c r="BI472" s="24"/>
      <c r="BL472" s="23"/>
      <c r="BO472" s="22"/>
      <c r="BR472" s="21"/>
      <c r="BU472" s="20"/>
    </row>
    <row r="473" spans="9:73" ht="15" customHeight="1">
      <c r="I473" s="20"/>
      <c r="O473" s="21"/>
      <c r="U473" s="22"/>
      <c r="AA473" s="23"/>
      <c r="AG473" s="24">
        <f>AG441-1</f>
        <v>98</v>
      </c>
      <c r="AM473" s="25"/>
      <c r="AS473" s="26">
        <f>AS465-1</f>
        <v>6</v>
      </c>
      <c r="BC473" s="26"/>
      <c r="BF473" s="31">
        <f>IF(BD469=1,BC469,"")&amp;IF(BD470=1,BC470,"")</f>
      </c>
      <c r="BG473" s="29"/>
      <c r="BH473" s="291"/>
      <c r="BI473" s="24"/>
      <c r="BL473" s="23"/>
      <c r="BO473" s="22"/>
      <c r="BR473" s="21"/>
      <c r="BU473" s="20"/>
    </row>
    <row r="474" spans="9:73" ht="15" customHeight="1">
      <c r="I474" s="20"/>
      <c r="O474" s="21"/>
      <c r="U474" s="22"/>
      <c r="AA474" s="23"/>
      <c r="AG474" s="24"/>
      <c r="AM474" s="25"/>
      <c r="AS474" s="26"/>
      <c r="BC474" s="26"/>
      <c r="BF474" s="31">
        <f>IF(BD477=1,BC477,"")&amp;IF(BD478=1,BC478,"")</f>
      </c>
      <c r="BG474" s="29"/>
      <c r="BH474" s="292"/>
      <c r="BI474" s="24"/>
      <c r="BL474" s="23"/>
      <c r="BO474" s="22"/>
      <c r="BR474" s="21"/>
      <c r="BU474" s="20"/>
    </row>
    <row r="475" spans="9:73" ht="15" customHeight="1">
      <c r="I475" s="20"/>
      <c r="O475" s="21"/>
      <c r="U475" s="22"/>
      <c r="AA475" s="23"/>
      <c r="AG475" s="24"/>
      <c r="AM475" s="25"/>
      <c r="AP475" s="31">
        <f>IF(AT471=1,AS471,"")&amp;IF(AT472=1,AS472,"")</f>
      </c>
      <c r="AQ475" s="29"/>
      <c r="AR475" s="291"/>
      <c r="AS475" s="26"/>
      <c r="AY475" s="27">
        <f>AY472+1</f>
        <v>237</v>
      </c>
      <c r="AZ475" s="28">
        <f ca="1">IF(OR(MOD(ROW(),4)=1,MOD(ROW(),4)=2),"",INDIRECT("b"&amp;ROUND(ROW()/2+1.5,0)))</f>
        <v>0</v>
      </c>
      <c r="BA475" s="29"/>
      <c r="BB475" s="291"/>
      <c r="BC475" s="26"/>
      <c r="BF475" s="25">
        <f>BF459+1</f>
        <v>94</v>
      </c>
      <c r="BI475" s="24"/>
      <c r="BL475" s="23"/>
      <c r="BO475" s="22"/>
      <c r="BR475" s="21"/>
      <c r="BU475" s="20"/>
    </row>
    <row r="476" spans="9:73" ht="15" customHeight="1">
      <c r="I476" s="20"/>
      <c r="O476" s="21"/>
      <c r="U476" s="22"/>
      <c r="AA476" s="23"/>
      <c r="AG476" s="24"/>
      <c r="AM476" s="25"/>
      <c r="AP476" s="31">
        <f>IF(AT479=1,AS479,"")&amp;IF(AT480=1,AS480,"")</f>
      </c>
      <c r="AQ476" s="29"/>
      <c r="AR476" s="292"/>
      <c r="AS476" s="26"/>
      <c r="AY476" s="27">
        <f>AY475+1</f>
        <v>238</v>
      </c>
      <c r="AZ476" s="28">
        <f ca="1">IF(OR(MOD(ROW(),4)=1,MOD(ROW(),4)=2),"",INDIRECT("b"&amp;ROUND(ROW()/2+1.5,0)))</f>
        <v>0</v>
      </c>
      <c r="BA476" s="29"/>
      <c r="BB476" s="292"/>
      <c r="BC476" s="26"/>
      <c r="BF476" s="25"/>
      <c r="BI476" s="24"/>
      <c r="BL476" s="23"/>
      <c r="BO476" s="22"/>
      <c r="BR476" s="21"/>
      <c r="BU476" s="20"/>
    </row>
    <row r="477" spans="9:73" ht="15" customHeight="1">
      <c r="I477" s="20"/>
      <c r="O477" s="21"/>
      <c r="U477" s="22"/>
      <c r="AA477" s="23"/>
      <c r="AG477" s="24"/>
      <c r="AM477" s="31">
        <f>IF(AQ475=1,AP475,"")&amp;IF(AQ476=1,AP476,"")</f>
      </c>
      <c r="AN477" s="29"/>
      <c r="AO477" s="291"/>
      <c r="AS477" s="26"/>
      <c r="AV477" s="30">
        <f>IF(BA475=2,AZ475,"")&amp;IF(BA476=2,AZ476,"")</f>
      </c>
      <c r="AW477" s="29"/>
      <c r="AX477" s="291"/>
      <c r="BC477" s="30">
        <f>IF(BA475=1,AZ475,"")&amp;IF(BA476=1,AZ476,"")</f>
      </c>
      <c r="BD477" s="29"/>
      <c r="BE477" s="291"/>
      <c r="BF477" s="25"/>
      <c r="BI477" s="24"/>
      <c r="BL477" s="23"/>
      <c r="BO477" s="22"/>
      <c r="BR477" s="21"/>
      <c r="BU477" s="20"/>
    </row>
    <row r="478" spans="9:73" ht="15" customHeight="1">
      <c r="I478" s="20"/>
      <c r="O478" s="21"/>
      <c r="U478" s="22"/>
      <c r="AA478" s="23"/>
      <c r="AG478" s="24"/>
      <c r="AM478" s="31">
        <f>IF(BG297=2,BF297,"")&amp;IF(BG298=2,BF298,"")</f>
      </c>
      <c r="AN478" s="29"/>
      <c r="AO478" s="292"/>
      <c r="AS478" s="26"/>
      <c r="AV478" s="30">
        <f>IF(BA479=2,AZ479,"")&amp;IF(BA480=2,AZ480,"")</f>
      </c>
      <c r="AW478" s="29"/>
      <c r="AX478" s="292"/>
      <c r="BC478" s="30">
        <f>IF(BA479=1,AZ479,"")&amp;IF(BA480=1,AZ480,"")</f>
      </c>
      <c r="BD478" s="29"/>
      <c r="BE478" s="292"/>
      <c r="BF478" s="25"/>
      <c r="BI478" s="24"/>
      <c r="BL478" s="23"/>
      <c r="BO478" s="22"/>
      <c r="BR478" s="21"/>
      <c r="BU478" s="20"/>
    </row>
    <row r="479" spans="9:73" ht="15" customHeight="1">
      <c r="I479" s="20"/>
      <c r="O479" s="21"/>
      <c r="U479" s="22"/>
      <c r="AA479" s="23"/>
      <c r="AG479" s="24"/>
      <c r="AM479" s="25">
        <f>AM463-1</f>
        <v>83</v>
      </c>
      <c r="AS479" s="30">
        <f>IF(AW477=1,AV477,"")&amp;IF(AW478=1,AV478,"")</f>
      </c>
      <c r="AT479" s="29"/>
      <c r="AU479" s="291"/>
      <c r="AY479" s="27">
        <f>AY476+1</f>
        <v>239</v>
      </c>
      <c r="AZ479" s="28">
        <f ca="1">IF(OR(MOD(ROW(),4)=1,MOD(ROW(),4)=2),"",INDIRECT("b"&amp;ROUND(ROW()/2+1.5,0)))</f>
        <v>0</v>
      </c>
      <c r="BA479" s="29"/>
      <c r="BB479" s="291"/>
      <c r="BC479" s="26">
        <f>BC471+1</f>
        <v>60</v>
      </c>
      <c r="BF479" s="25"/>
      <c r="BI479" s="24"/>
      <c r="BL479" s="23"/>
      <c r="BO479" s="22"/>
      <c r="BR479" s="21"/>
      <c r="BU479" s="20"/>
    </row>
    <row r="480" spans="9:73" ht="15" customHeight="1">
      <c r="I480" s="20"/>
      <c r="O480" s="21"/>
      <c r="U480" s="22"/>
      <c r="AA480" s="23"/>
      <c r="AG480" s="24"/>
      <c r="AM480" s="25"/>
      <c r="AS480" s="30">
        <f>IF(BD37=2,BC37,"")&amp;IF(BD38=2,BC38,"")</f>
      </c>
      <c r="AT480" s="29"/>
      <c r="AU480" s="292"/>
      <c r="AY480" s="27">
        <f>AY479+1</f>
        <v>240</v>
      </c>
      <c r="AZ480" s="28">
        <f ca="1">IF(OR(MOD(ROW(),4)=1,MOD(ROW(),4)=2),"",INDIRECT("b"&amp;ROUND(ROW()/2+1.5,0)))</f>
        <v>0</v>
      </c>
      <c r="BA480" s="29"/>
      <c r="BB480" s="292"/>
      <c r="BC480" s="26"/>
      <c r="BF480" s="25"/>
      <c r="BI480" s="24"/>
      <c r="BL480" s="23"/>
      <c r="BO480" s="22"/>
      <c r="BR480" s="21"/>
      <c r="BU480" s="20"/>
    </row>
    <row r="481" spans="9:73" ht="15" customHeight="1">
      <c r="I481" s="20"/>
      <c r="O481" s="21"/>
      <c r="U481" s="22"/>
      <c r="AA481" s="23"/>
      <c r="AG481" s="24"/>
      <c r="AM481" s="25"/>
      <c r="AS481" s="26">
        <f>AS473-1</f>
        <v>5</v>
      </c>
      <c r="BC481" s="26"/>
      <c r="BF481" s="25"/>
      <c r="BI481" s="24"/>
      <c r="BL481" s="35">
        <f>IF(BJ465=1,BI465,"")&amp;IF(BJ466=1,BI466,"")</f>
      </c>
      <c r="BM481" s="29"/>
      <c r="BN481" s="291"/>
      <c r="BO481" s="22"/>
      <c r="BR481" s="21"/>
      <c r="BU481" s="20"/>
    </row>
    <row r="482" spans="9:73" ht="15" customHeight="1">
      <c r="I482" s="20"/>
      <c r="O482" s="21"/>
      <c r="U482" s="22"/>
      <c r="AA482" s="23"/>
      <c r="AG482" s="24"/>
      <c r="AM482" s="25"/>
      <c r="AS482" s="26"/>
      <c r="BC482" s="26"/>
      <c r="BF482" s="25"/>
      <c r="BI482" s="24"/>
      <c r="BL482" s="35">
        <f>IF(BJ497=1,BI497,"")&amp;IF(BJ498=1,BI498,"")</f>
      </c>
      <c r="BM482" s="29"/>
      <c r="BN482" s="292"/>
      <c r="BO482" s="22"/>
      <c r="BR482" s="21"/>
      <c r="BU482" s="20"/>
    </row>
    <row r="483" spans="9:73" ht="15" customHeight="1">
      <c r="I483" s="20"/>
      <c r="O483" s="21"/>
      <c r="U483" s="22"/>
      <c r="AA483" s="23"/>
      <c r="AG483" s="24"/>
      <c r="AM483" s="25"/>
      <c r="AS483" s="26"/>
      <c r="AY483" s="27">
        <f>AY480+1</f>
        <v>241</v>
      </c>
      <c r="AZ483" s="28">
        <f ca="1">IF(OR(MOD(ROW(),4)=1,MOD(ROW(),4)=2),"",INDIRECT("b"&amp;ROUND(ROW()/2+1.5,0)))</f>
        <v>0</v>
      </c>
      <c r="BA483" s="29"/>
      <c r="BB483" s="291"/>
      <c r="BC483" s="26"/>
      <c r="BF483" s="25"/>
      <c r="BI483" s="24"/>
      <c r="BL483" s="23">
        <f>BL419+1</f>
        <v>120</v>
      </c>
      <c r="BO483" s="22"/>
      <c r="BR483" s="21"/>
      <c r="BU483" s="20"/>
    </row>
    <row r="484" spans="9:73" ht="15" customHeight="1">
      <c r="I484" s="20"/>
      <c r="O484" s="21"/>
      <c r="U484" s="22"/>
      <c r="AA484" s="23"/>
      <c r="AG484" s="24"/>
      <c r="AM484" s="25"/>
      <c r="AS484" s="26"/>
      <c r="AY484" s="27">
        <f>AY483+1</f>
        <v>242</v>
      </c>
      <c r="AZ484" s="28">
        <f ca="1">IF(OR(MOD(ROW(),4)=1,MOD(ROW(),4)=2),"",INDIRECT("b"&amp;ROUND(ROW()/2+1.5,0)))</f>
        <v>0</v>
      </c>
      <c r="BA484" s="29"/>
      <c r="BB484" s="292"/>
      <c r="BC484" s="26"/>
      <c r="BF484" s="25"/>
      <c r="BI484" s="24"/>
      <c r="BL484" s="23"/>
      <c r="BO484" s="22"/>
      <c r="BR484" s="21"/>
      <c r="BU484" s="20"/>
    </row>
    <row r="485" spans="9:73" ht="15" customHeight="1">
      <c r="I485" s="20"/>
      <c r="O485" s="21"/>
      <c r="U485" s="22"/>
      <c r="AA485" s="23"/>
      <c r="AG485" s="24"/>
      <c r="AM485" s="25"/>
      <c r="AS485" s="26"/>
      <c r="AV485" s="30">
        <f>IF(BA483=2,AZ483,"")&amp;IF(BA484=2,AZ484,"")</f>
      </c>
      <c r="AW485" s="29"/>
      <c r="AX485" s="291"/>
      <c r="BC485" s="30">
        <f>IF(BA483=1,AZ483,"")&amp;IF(BA484=1,AZ484,"")</f>
      </c>
      <c r="BD485" s="29"/>
      <c r="BE485" s="291"/>
      <c r="BF485" s="25"/>
      <c r="BI485" s="24"/>
      <c r="BL485" s="23"/>
      <c r="BO485" s="22"/>
      <c r="BR485" s="21"/>
      <c r="BU485" s="20"/>
    </row>
    <row r="486" spans="9:73" ht="15" customHeight="1">
      <c r="I486" s="20"/>
      <c r="O486" s="21"/>
      <c r="U486" s="22"/>
      <c r="AA486" s="23"/>
      <c r="AG486" s="24"/>
      <c r="AJ486" s="32"/>
      <c r="AM486" s="25"/>
      <c r="AS486" s="26"/>
      <c r="AV486" s="30">
        <f>IF(BA487=2,AZ487,"")&amp;IF(BA488=2,AZ488,"")</f>
      </c>
      <c r="AW486" s="29"/>
      <c r="AX486" s="292"/>
      <c r="BC486" s="30">
        <f>IF(BA487=1,AZ487,"")&amp;IF(BA488=1,AZ488,"")</f>
      </c>
      <c r="BD486" s="29"/>
      <c r="BE486" s="292"/>
      <c r="BF486" s="25"/>
      <c r="BI486" s="24"/>
      <c r="BL486" s="23"/>
      <c r="BO486" s="22"/>
      <c r="BR486" s="21"/>
      <c r="BU486" s="20"/>
    </row>
    <row r="487" spans="9:73" ht="15" customHeight="1">
      <c r="I487" s="20"/>
      <c r="O487" s="21"/>
      <c r="U487" s="22"/>
      <c r="AA487" s="23"/>
      <c r="AD487" s="35">
        <f>IF(AH471=1,AG471,"")&amp;IF(AH472=1,AG472,"")</f>
      </c>
      <c r="AE487" s="29"/>
      <c r="AF487" s="291"/>
      <c r="AG487" s="24"/>
      <c r="AM487" s="25"/>
      <c r="AS487" s="30">
        <f>IF(AW485=1,AV485,"")&amp;IF(AW486=1,AV486,"")</f>
      </c>
      <c r="AT487" s="29"/>
      <c r="AU487" s="291"/>
      <c r="AY487" s="27">
        <f>AY484+1</f>
        <v>243</v>
      </c>
      <c r="AZ487" s="28">
        <f ca="1">IF(OR(MOD(ROW(),4)=1,MOD(ROW(),4)=2),"",INDIRECT("b"&amp;ROUND(ROW()/2+1.5,0)))</f>
        <v>0</v>
      </c>
      <c r="BA487" s="29"/>
      <c r="BB487" s="291"/>
      <c r="BC487" s="26">
        <f>BC479+1</f>
        <v>61</v>
      </c>
      <c r="BF487" s="25"/>
      <c r="BI487" s="24"/>
      <c r="BL487" s="23"/>
      <c r="BO487" s="22"/>
      <c r="BR487" s="21"/>
      <c r="BU487" s="20"/>
    </row>
    <row r="488" spans="9:73" ht="15" customHeight="1">
      <c r="I488" s="20"/>
      <c r="O488" s="21"/>
      <c r="U488" s="22"/>
      <c r="AA488" s="23"/>
      <c r="AD488" s="35">
        <f>IF(AH503=1,AG503,"")&amp;IF(AH504=1,AG504,"")</f>
      </c>
      <c r="AE488" s="29"/>
      <c r="AF488" s="292"/>
      <c r="AG488" s="24"/>
      <c r="AM488" s="25"/>
      <c r="AS488" s="30">
        <f>IF(BD29=2,BC29,"")&amp;IF(BD30=2,BC30,"")</f>
      </c>
      <c r="AT488" s="29"/>
      <c r="AU488" s="292"/>
      <c r="AY488" s="27">
        <f>AY487+1</f>
        <v>244</v>
      </c>
      <c r="AZ488" s="28">
        <f ca="1">IF(OR(MOD(ROW(),4)=1,MOD(ROW(),4)=2),"",INDIRECT("b"&amp;ROUND(ROW()/2+1.5,0)))</f>
        <v>0</v>
      </c>
      <c r="BA488" s="29"/>
      <c r="BB488" s="292"/>
      <c r="BC488" s="26"/>
      <c r="BF488" s="25"/>
      <c r="BI488" s="24"/>
      <c r="BL488" s="23"/>
      <c r="BO488" s="22"/>
      <c r="BR488" s="21"/>
      <c r="BU488" s="20"/>
    </row>
    <row r="489" spans="9:73" ht="15" customHeight="1">
      <c r="I489" s="20"/>
      <c r="O489" s="21"/>
      <c r="U489" s="22"/>
      <c r="AA489" s="35">
        <f>IF(AE487=1,AD487,"")&amp;IF(AE488=1,AD488,"")</f>
      </c>
      <c r="AB489" s="29"/>
      <c r="AC489" s="291"/>
      <c r="AG489" s="24"/>
      <c r="AM489" s="25"/>
      <c r="AS489" s="26">
        <f>AS481-1</f>
        <v>4</v>
      </c>
      <c r="BC489" s="26"/>
      <c r="BF489" s="31">
        <f>IF(BD485=1,BC485,"")&amp;IF(BD486=1,BC486,"")</f>
      </c>
      <c r="BG489" s="29"/>
      <c r="BH489" s="291"/>
      <c r="BI489" s="24"/>
      <c r="BL489" s="23"/>
      <c r="BO489" s="22"/>
      <c r="BR489" s="21"/>
      <c r="BU489" s="20"/>
    </row>
    <row r="490" spans="9:73" ht="15" customHeight="1">
      <c r="I490" s="20"/>
      <c r="O490" s="21"/>
      <c r="U490" s="22"/>
      <c r="AA490" s="35">
        <f>IF(BM33=2,BL33,"")&amp;IF(BM34=2,BL34,"")</f>
      </c>
      <c r="AB490" s="29"/>
      <c r="AC490" s="292"/>
      <c r="AG490" s="24"/>
      <c r="AM490" s="25"/>
      <c r="AS490" s="26"/>
      <c r="BC490" s="26"/>
      <c r="BF490" s="31">
        <f>IF(BD493=1,BC493,"")&amp;IF(BD494=1,BC494,"")</f>
      </c>
      <c r="BG490" s="29"/>
      <c r="BH490" s="292"/>
      <c r="BI490" s="24"/>
      <c r="BL490" s="23"/>
      <c r="BO490" s="22"/>
      <c r="BR490" s="21"/>
      <c r="BU490" s="20"/>
    </row>
    <row r="491" spans="9:73" ht="15" customHeight="1">
      <c r="I491" s="20"/>
      <c r="O491" s="21"/>
      <c r="U491" s="22"/>
      <c r="AA491" s="23">
        <f>AA427-1</f>
        <v>113</v>
      </c>
      <c r="AG491" s="24"/>
      <c r="AM491" s="25"/>
      <c r="AP491" s="31">
        <f>IF(AT487=1,AS487,"")&amp;IF(AT488=1,AS488,"")</f>
      </c>
      <c r="AQ491" s="29"/>
      <c r="AR491" s="291"/>
      <c r="AS491" s="26"/>
      <c r="AY491" s="27">
        <f>AY488+1</f>
        <v>245</v>
      </c>
      <c r="AZ491" s="28">
        <f ca="1">IF(OR(MOD(ROW(),4)=1,MOD(ROW(),4)=2),"",INDIRECT("b"&amp;ROUND(ROW()/2+1.5,0)))</f>
        <v>0</v>
      </c>
      <c r="BA491" s="29"/>
      <c r="BB491" s="291"/>
      <c r="BC491" s="26"/>
      <c r="BF491" s="25">
        <f>BF475+1</f>
        <v>95</v>
      </c>
      <c r="BI491" s="24"/>
      <c r="BL491" s="23"/>
      <c r="BO491" s="22"/>
      <c r="BR491" s="21"/>
      <c r="BU491" s="20"/>
    </row>
    <row r="492" spans="9:73" ht="15" customHeight="1">
      <c r="I492" s="20"/>
      <c r="O492" s="21"/>
      <c r="U492" s="22"/>
      <c r="AA492" s="23"/>
      <c r="AG492" s="24"/>
      <c r="AM492" s="25"/>
      <c r="AP492" s="31">
        <f>IF(AT495=1,AS495,"")&amp;IF(AT496=1,AS496,"")</f>
      </c>
      <c r="AQ492" s="29"/>
      <c r="AR492" s="292"/>
      <c r="AS492" s="26"/>
      <c r="AY492" s="27">
        <f>AY491+1</f>
        <v>246</v>
      </c>
      <c r="AZ492" s="28">
        <f ca="1">IF(OR(MOD(ROW(),4)=1,MOD(ROW(),4)=2),"",INDIRECT("b"&amp;ROUND(ROW()/2+1.5,0)))</f>
        <v>0</v>
      </c>
      <c r="BA492" s="29"/>
      <c r="BB492" s="292"/>
      <c r="BC492" s="26"/>
      <c r="BF492" s="25"/>
      <c r="BI492" s="24"/>
      <c r="BL492" s="23"/>
      <c r="BO492" s="22"/>
      <c r="BR492" s="21"/>
      <c r="BU492" s="20"/>
    </row>
    <row r="493" spans="9:73" ht="15" customHeight="1">
      <c r="I493" s="20"/>
      <c r="O493" s="21"/>
      <c r="U493" s="22"/>
      <c r="AA493" s="23"/>
      <c r="AG493" s="24"/>
      <c r="AM493" s="31">
        <f>IF(AQ491=1,AP491,"")&amp;IF(AQ492=1,AP492,"")</f>
      </c>
      <c r="AN493" s="29"/>
      <c r="AO493" s="291"/>
      <c r="AS493" s="26"/>
      <c r="AV493" s="30">
        <f>IF(BA491=2,AZ491,"")&amp;IF(BA492=2,AZ492,"")</f>
      </c>
      <c r="AW493" s="29"/>
      <c r="AX493" s="291"/>
      <c r="BC493" s="30">
        <f>IF(BA491=1,AZ491,"")&amp;IF(BA492=1,AZ492,"")</f>
      </c>
      <c r="BD493" s="29"/>
      <c r="BE493" s="291"/>
      <c r="BF493" s="25"/>
      <c r="BI493" s="24"/>
      <c r="BL493" s="23"/>
      <c r="BO493" s="22"/>
      <c r="BR493" s="21"/>
      <c r="BU493" s="20"/>
    </row>
    <row r="494" spans="9:73" ht="15" customHeight="1">
      <c r="I494" s="20"/>
      <c r="O494" s="21"/>
      <c r="U494" s="22"/>
      <c r="AA494" s="23"/>
      <c r="AG494" s="24"/>
      <c r="AM494" s="31">
        <f>IF(BG281=2,BF281,"")&amp;IF(BG282=2,BF282,"")</f>
      </c>
      <c r="AN494" s="29"/>
      <c r="AO494" s="292"/>
      <c r="AS494" s="26"/>
      <c r="AV494" s="30">
        <f>IF(BA495=2,AZ495,"")&amp;IF(BA496=2,AZ496,"")</f>
      </c>
      <c r="AW494" s="29"/>
      <c r="AX494" s="292"/>
      <c r="BC494" s="30">
        <f>IF(BA495=1,AZ495,"")&amp;IF(BA496=1,AZ496,"")</f>
      </c>
      <c r="BD494" s="29"/>
      <c r="BE494" s="292"/>
      <c r="BF494" s="25"/>
      <c r="BI494" s="24"/>
      <c r="BL494" s="23"/>
      <c r="BO494" s="22"/>
      <c r="BR494" s="21"/>
      <c r="BU494" s="20"/>
    </row>
    <row r="495" spans="9:73" ht="15" customHeight="1">
      <c r="I495" s="20"/>
      <c r="O495" s="21"/>
      <c r="U495" s="22"/>
      <c r="AA495" s="23"/>
      <c r="AG495" s="24"/>
      <c r="AM495" s="25">
        <f>AM479-1</f>
        <v>82</v>
      </c>
      <c r="AS495" s="30">
        <f>IF(AW493=1,AV493,"")&amp;IF(AW494=1,AV494,"")</f>
      </c>
      <c r="AT495" s="29"/>
      <c r="AU495" s="291"/>
      <c r="AY495" s="27">
        <f>AY492+1</f>
        <v>247</v>
      </c>
      <c r="AZ495" s="28">
        <f ca="1">IF(OR(MOD(ROW(),4)=1,MOD(ROW(),4)=2),"",INDIRECT("b"&amp;ROUND(ROW()/2+1.5,0)))</f>
        <v>0</v>
      </c>
      <c r="BA495" s="29"/>
      <c r="BB495" s="291"/>
      <c r="BC495" s="26">
        <f>BC487+1</f>
        <v>62</v>
      </c>
      <c r="BF495" s="25"/>
      <c r="BI495" s="24"/>
      <c r="BL495" s="23"/>
      <c r="BO495" s="22"/>
      <c r="BR495" s="21"/>
      <c r="BU495" s="20"/>
    </row>
    <row r="496" spans="9:73" ht="15" customHeight="1">
      <c r="I496" s="20"/>
      <c r="O496" s="21"/>
      <c r="U496" s="22"/>
      <c r="AA496" s="23"/>
      <c r="AG496" s="24"/>
      <c r="AM496" s="25"/>
      <c r="AS496" s="30">
        <f>IF(BD21=2,BC21,"")&amp;IF(BD22=2,BC22,"")</f>
      </c>
      <c r="AT496" s="29"/>
      <c r="AU496" s="292"/>
      <c r="AY496" s="27">
        <f>AY495+1</f>
        <v>248</v>
      </c>
      <c r="AZ496" s="28">
        <f ca="1">IF(OR(MOD(ROW(),4)=1,MOD(ROW(),4)=2),"",INDIRECT("b"&amp;ROUND(ROW()/2+1.5,0)))</f>
        <v>0</v>
      </c>
      <c r="BA496" s="29"/>
      <c r="BB496" s="292"/>
      <c r="BC496" s="26"/>
      <c r="BF496" s="25"/>
      <c r="BI496" s="24"/>
      <c r="BL496" s="23"/>
      <c r="BO496" s="22"/>
      <c r="BR496" s="21"/>
      <c r="BU496" s="20"/>
    </row>
    <row r="497" spans="9:73" ht="15" customHeight="1">
      <c r="I497" s="20"/>
      <c r="O497" s="21"/>
      <c r="U497" s="22"/>
      <c r="AA497" s="23"/>
      <c r="AG497" s="24"/>
      <c r="AM497" s="25"/>
      <c r="AS497" s="26">
        <f>AS489-1</f>
        <v>3</v>
      </c>
      <c r="BC497" s="26"/>
      <c r="BF497" s="25"/>
      <c r="BI497" s="33">
        <f>IF(BG489=1,BF489,"")&amp;IF(BG490=1,BF490,"")</f>
      </c>
      <c r="BJ497" s="29"/>
      <c r="BK497" s="291"/>
      <c r="BL497" s="23"/>
      <c r="BO497" s="22"/>
      <c r="BR497" s="21"/>
      <c r="BU497" s="20"/>
    </row>
    <row r="498" spans="9:73" ht="15" customHeight="1">
      <c r="I498" s="20"/>
      <c r="O498" s="21"/>
      <c r="U498" s="22"/>
      <c r="AA498" s="23"/>
      <c r="AG498" s="24"/>
      <c r="AM498" s="25"/>
      <c r="AS498" s="26"/>
      <c r="BC498" s="26"/>
      <c r="BF498" s="25"/>
      <c r="BI498" s="33">
        <f>IF(BG505=1,BF505,"")&amp;IF(BG506=1,BF506,"")</f>
      </c>
      <c r="BJ498" s="29"/>
      <c r="BK498" s="292"/>
      <c r="BL498" s="23"/>
      <c r="BO498" s="22"/>
      <c r="BR498" s="21"/>
      <c r="BU498" s="20"/>
    </row>
    <row r="499" spans="9:73" ht="15" customHeight="1">
      <c r="I499" s="20"/>
      <c r="O499" s="21"/>
      <c r="U499" s="22"/>
      <c r="AA499" s="23"/>
      <c r="AG499" s="24"/>
      <c r="AM499" s="25"/>
      <c r="AS499" s="26"/>
      <c r="AY499" s="27">
        <f>AY496+1</f>
        <v>249</v>
      </c>
      <c r="AZ499" s="28">
        <f ca="1">IF(OR(MOD(ROW(),4)=1,MOD(ROW(),4)=2),"",INDIRECT("b"&amp;ROUND(ROW()/2+1.5,0)))</f>
        <v>0</v>
      </c>
      <c r="BA499" s="29"/>
      <c r="BB499" s="291"/>
      <c r="BC499" s="26"/>
      <c r="BF499" s="25"/>
      <c r="BI499" s="24">
        <f>BI467+1</f>
        <v>112</v>
      </c>
      <c r="BL499" s="23"/>
      <c r="BO499" s="22"/>
      <c r="BR499" s="21"/>
      <c r="BU499" s="20"/>
    </row>
    <row r="500" spans="9:73" ht="15" customHeight="1">
      <c r="I500" s="20"/>
      <c r="O500" s="21"/>
      <c r="U500" s="22"/>
      <c r="AA500" s="23"/>
      <c r="AG500" s="24"/>
      <c r="AM500" s="25"/>
      <c r="AS500" s="26"/>
      <c r="AY500" s="27">
        <f>AY499+1</f>
        <v>250</v>
      </c>
      <c r="AZ500" s="28">
        <f ca="1">IF(OR(MOD(ROW(),4)=1,MOD(ROW(),4)=2),"",INDIRECT("b"&amp;ROUND(ROW()/2+1.5,0)))</f>
        <v>0</v>
      </c>
      <c r="BA500" s="29"/>
      <c r="BB500" s="292"/>
      <c r="BC500" s="26"/>
      <c r="BF500" s="25"/>
      <c r="BI500" s="24"/>
      <c r="BL500" s="23"/>
      <c r="BO500" s="22"/>
      <c r="BR500" s="21"/>
      <c r="BU500" s="20"/>
    </row>
    <row r="501" spans="9:73" ht="15" customHeight="1">
      <c r="I501" s="20"/>
      <c r="O501" s="21"/>
      <c r="U501" s="22"/>
      <c r="AA501" s="23"/>
      <c r="AG501" s="24"/>
      <c r="AJ501" s="33">
        <f>IF(AN493=1,AM493,"")&amp;IF(AN494=1,AM494,"")</f>
      </c>
      <c r="AK501" s="29"/>
      <c r="AL501" s="291"/>
      <c r="AM501" s="25"/>
      <c r="AS501" s="26"/>
      <c r="AV501" s="30">
        <f>IF(BA499=2,AZ499,"")&amp;IF(BA500=2,AZ500,"")</f>
      </c>
      <c r="AW501" s="29"/>
      <c r="AX501" s="291"/>
      <c r="BC501" s="30">
        <f>IF(BA499=1,AZ499,"")&amp;IF(BA500=1,AZ500,"")</f>
      </c>
      <c r="BD501" s="29"/>
      <c r="BE501" s="291"/>
      <c r="BF501" s="25"/>
      <c r="BI501" s="24"/>
      <c r="BL501" s="23"/>
      <c r="BO501" s="22"/>
      <c r="BR501" s="21"/>
      <c r="BU501" s="20"/>
    </row>
    <row r="502" spans="9:73" ht="15" customHeight="1">
      <c r="I502" s="20"/>
      <c r="O502" s="21"/>
      <c r="U502" s="22"/>
      <c r="AA502" s="23"/>
      <c r="AG502" s="24"/>
      <c r="AJ502" s="33">
        <f>IF(AN509=1,AM509,"")&amp;IF(AN510=1,AM510,"")</f>
      </c>
      <c r="AK502" s="29"/>
      <c r="AL502" s="292"/>
      <c r="AM502" s="25"/>
      <c r="AS502" s="26"/>
      <c r="AV502" s="30">
        <f>IF(BA503=2,AZ503,"")&amp;IF(BA504=2,AZ504,"")</f>
      </c>
      <c r="AW502" s="29"/>
      <c r="AX502" s="292"/>
      <c r="BC502" s="30">
        <f>IF(BA503=1,AZ503,"")&amp;IF(BA504=1,AZ504,"")</f>
      </c>
      <c r="BD502" s="29"/>
      <c r="BE502" s="292"/>
      <c r="BF502" s="25"/>
      <c r="BI502" s="24"/>
      <c r="BL502" s="23"/>
      <c r="BO502" s="22"/>
      <c r="BR502" s="21"/>
      <c r="BU502" s="20"/>
    </row>
    <row r="503" spans="9:73" ht="15" customHeight="1">
      <c r="I503" s="20"/>
      <c r="O503" s="21"/>
      <c r="U503" s="22"/>
      <c r="AA503" s="23"/>
      <c r="AG503" s="33">
        <f>IF(AK501=1,AJ501,"")&amp;IF(AK502=1,AJ502,"")</f>
      </c>
      <c r="AH503" s="29"/>
      <c r="AI503" s="291"/>
      <c r="AM503" s="25"/>
      <c r="AS503" s="30">
        <f>IF(AW501=1,AV501,"")&amp;IF(AW502=1,AV502,"")</f>
      </c>
      <c r="AT503" s="29"/>
      <c r="AU503" s="291"/>
      <c r="AY503" s="27">
        <f>AY500+1</f>
        <v>251</v>
      </c>
      <c r="AZ503" s="28">
        <f ca="1">IF(OR(MOD(ROW(),4)=1,MOD(ROW(),4)=2),"",INDIRECT("b"&amp;ROUND(ROW()/2+1.5,0)))</f>
        <v>0</v>
      </c>
      <c r="BA503" s="29"/>
      <c r="BB503" s="291"/>
      <c r="BC503" s="26">
        <f>BC495+1</f>
        <v>63</v>
      </c>
      <c r="BF503" s="25"/>
      <c r="BI503" s="24"/>
      <c r="BL503" s="23"/>
      <c r="BO503" s="22"/>
      <c r="BR503" s="21"/>
      <c r="BU503" s="20"/>
    </row>
    <row r="504" spans="9:73" ht="15" customHeight="1">
      <c r="I504" s="20"/>
      <c r="O504" s="21"/>
      <c r="U504" s="22"/>
      <c r="AA504" s="23"/>
      <c r="AG504" s="33">
        <f>IF(BJ17=2,BI17,"")&amp;IF(BJ18=2,BI18,"")</f>
      </c>
      <c r="AH504" s="29"/>
      <c r="AI504" s="292"/>
      <c r="AM504" s="25"/>
      <c r="AS504" s="30">
        <f>IF(BD13=2,BC13,"")&amp;IF(BD14=2,BC14,"")</f>
      </c>
      <c r="AT504" s="29"/>
      <c r="AU504" s="292"/>
      <c r="AY504" s="27">
        <f>AY503+1</f>
        <v>252</v>
      </c>
      <c r="AZ504" s="28">
        <f ca="1">IF(OR(MOD(ROW(),4)=1,MOD(ROW(),4)=2),"",INDIRECT("b"&amp;ROUND(ROW()/2+1.5,0)))</f>
        <v>0</v>
      </c>
      <c r="BA504" s="29"/>
      <c r="BB504" s="292"/>
      <c r="BC504" s="26"/>
      <c r="BF504" s="25"/>
      <c r="BI504" s="24"/>
      <c r="BL504" s="23"/>
      <c r="BO504" s="22"/>
      <c r="BR504" s="21"/>
      <c r="BU504" s="20"/>
    </row>
    <row r="505" spans="9:73" ht="15" customHeight="1">
      <c r="I505" s="20"/>
      <c r="O505" s="21"/>
      <c r="U505" s="22"/>
      <c r="AA505" s="23"/>
      <c r="AG505" s="24">
        <f>AG473-1</f>
        <v>97</v>
      </c>
      <c r="AM505" s="25"/>
      <c r="AS505" s="26">
        <f>AS497-1</f>
        <v>2</v>
      </c>
      <c r="BC505" s="26"/>
      <c r="BF505" s="31">
        <f>IF(BD501=1,BC501,"")&amp;IF(BD502=1,BC502,"")</f>
      </c>
      <c r="BG505" s="29"/>
      <c r="BH505" s="291"/>
      <c r="BI505" s="24"/>
      <c r="BL505" s="23"/>
      <c r="BO505" s="22"/>
      <c r="BR505" s="21"/>
      <c r="BU505" s="20"/>
    </row>
    <row r="506" spans="9:73" ht="15" customHeight="1">
      <c r="I506" s="20"/>
      <c r="O506" s="21"/>
      <c r="U506" s="22"/>
      <c r="AA506" s="23"/>
      <c r="AG506" s="24"/>
      <c r="AM506" s="25"/>
      <c r="AS506" s="26"/>
      <c r="BC506" s="26"/>
      <c r="BF506" s="31">
        <f>IF(BD509=1,BC509,"")&amp;IF(BD510=1,BC510,"")</f>
      </c>
      <c r="BG506" s="29"/>
      <c r="BH506" s="292"/>
      <c r="BI506" s="24"/>
      <c r="BL506" s="23"/>
      <c r="BO506" s="22"/>
      <c r="BR506" s="21"/>
      <c r="BU506" s="20"/>
    </row>
    <row r="507" spans="9:73" ht="15" customHeight="1">
      <c r="I507" s="20"/>
      <c r="O507" s="21"/>
      <c r="U507" s="22"/>
      <c r="AA507" s="23"/>
      <c r="AG507" s="24"/>
      <c r="AM507" s="25"/>
      <c r="AP507" s="31">
        <f>IF(AT503=1,AS503,"")&amp;IF(AT504=1,AS504,"")</f>
      </c>
      <c r="AQ507" s="29"/>
      <c r="AR507" s="291"/>
      <c r="AS507" s="26"/>
      <c r="AY507" s="27">
        <f>AY504+1</f>
        <v>253</v>
      </c>
      <c r="AZ507" s="28">
        <f ca="1">IF(OR(MOD(ROW(),4)=1,MOD(ROW(),4)=2),"",INDIRECT("b"&amp;ROUND(ROW()/2+1.5,0)))</f>
        <v>0</v>
      </c>
      <c r="BA507" s="29"/>
      <c r="BB507" s="291"/>
      <c r="BC507" s="26"/>
      <c r="BF507" s="25">
        <f>BF491+1</f>
        <v>96</v>
      </c>
      <c r="BI507" s="24"/>
      <c r="BL507" s="23"/>
      <c r="BO507" s="22"/>
      <c r="BR507" s="21"/>
      <c r="BU507" s="20"/>
    </row>
    <row r="508" spans="9:73" ht="15" customHeight="1">
      <c r="I508" s="20"/>
      <c r="O508" s="21"/>
      <c r="U508" s="22"/>
      <c r="AA508" s="23"/>
      <c r="AG508" s="24"/>
      <c r="AM508" s="25"/>
      <c r="AP508" s="31">
        <f>IF(AT511=1,AS511,"")&amp;IF(AT512=1,AS512,"")</f>
      </c>
      <c r="AQ508" s="29"/>
      <c r="AR508" s="292"/>
      <c r="AS508" s="26"/>
      <c r="AY508" s="27">
        <f>AY507+1</f>
        <v>254</v>
      </c>
      <c r="AZ508" s="28">
        <f ca="1">IF(OR(MOD(ROW(),4)=1,MOD(ROW(),4)=2),"",INDIRECT("b"&amp;ROUND(ROW()/2+1.5,0)))</f>
        <v>0</v>
      </c>
      <c r="BA508" s="29"/>
      <c r="BB508" s="292"/>
      <c r="BC508" s="26"/>
      <c r="BF508" s="25"/>
      <c r="BI508" s="24"/>
      <c r="BL508" s="23"/>
      <c r="BO508" s="22"/>
      <c r="BR508" s="21"/>
      <c r="BU508" s="20"/>
    </row>
    <row r="509" spans="9:73" ht="15" customHeight="1">
      <c r="I509" s="20"/>
      <c r="O509" s="21"/>
      <c r="U509" s="22"/>
      <c r="AA509" s="23"/>
      <c r="AG509" s="24"/>
      <c r="AM509" s="31">
        <f>IF(AQ507=1,AP507,"")&amp;IF(AQ508=1,AP508,"")</f>
      </c>
      <c r="AN509" s="29"/>
      <c r="AO509" s="291"/>
      <c r="AS509" s="26"/>
      <c r="AV509" s="30">
        <f>IF(BA507=2,AZ507,"")&amp;IF(BA508=2,AZ508,"")</f>
      </c>
      <c r="AW509" s="29"/>
      <c r="AX509" s="291"/>
      <c r="BC509" s="30">
        <f>IF(BA507=1,AZ507,"")&amp;IF(BA508=1,AZ508,"")</f>
      </c>
      <c r="BD509" s="29"/>
      <c r="BE509" s="291"/>
      <c r="BF509" s="25"/>
      <c r="BI509" s="24"/>
      <c r="BL509" s="23"/>
      <c r="BO509" s="22"/>
      <c r="BR509" s="21"/>
      <c r="BU509" s="20"/>
    </row>
    <row r="510" spans="9:73" ht="15" customHeight="1">
      <c r="I510" s="20"/>
      <c r="O510" s="21"/>
      <c r="U510" s="22"/>
      <c r="AA510" s="23"/>
      <c r="AG510" s="24"/>
      <c r="AM510" s="31">
        <f>IF(BG265=2,BF265,"")&amp;IF(BG266=2,BF266,"")</f>
      </c>
      <c r="AN510" s="29"/>
      <c r="AO510" s="292"/>
      <c r="AS510" s="26"/>
      <c r="AV510" s="30">
        <f>IF(BA511=2,AZ511,"")&amp;IF(BA512=2,AZ512,"")</f>
      </c>
      <c r="AW510" s="29"/>
      <c r="AX510" s="292"/>
      <c r="BC510" s="30">
        <f>IF(BA511=1,AZ511,"")&amp;IF(BA512=1,AZ512,"")</f>
      </c>
      <c r="BD510" s="29"/>
      <c r="BE510" s="292"/>
      <c r="BF510" s="25"/>
      <c r="BI510" s="24"/>
      <c r="BL510" s="23"/>
      <c r="BO510" s="22"/>
      <c r="BR510" s="21"/>
      <c r="BU510" s="20"/>
    </row>
    <row r="511" spans="9:73" ht="15" customHeight="1">
      <c r="I511" s="20"/>
      <c r="O511" s="21"/>
      <c r="U511" s="22"/>
      <c r="AA511" s="23"/>
      <c r="AG511" s="24"/>
      <c r="AM511" s="25">
        <f>AM495-1</f>
        <v>81</v>
      </c>
      <c r="AS511" s="30">
        <f>IF(AW509=1,AV509,"")&amp;IF(AW510=1,AV510,"")</f>
      </c>
      <c r="AT511" s="29"/>
      <c r="AU511" s="291"/>
      <c r="AY511" s="27">
        <f>AY508+1</f>
        <v>255</v>
      </c>
      <c r="AZ511" s="28">
        <f ca="1">IF(OR(MOD(ROW(),4)=1,MOD(ROW(),4)=2),"",INDIRECT("b"&amp;ROUND(ROW()/2+1.5,0)))</f>
        <v>0</v>
      </c>
      <c r="BA511" s="29"/>
      <c r="BB511" s="291"/>
      <c r="BC511" s="26">
        <f>BC503+1</f>
        <v>64</v>
      </c>
      <c r="BF511" s="25"/>
      <c r="BI511" s="24"/>
      <c r="BL511" s="23"/>
      <c r="BO511" s="22"/>
      <c r="BR511" s="21"/>
      <c r="BU511" s="20"/>
    </row>
    <row r="512" spans="9:73" ht="15" customHeight="1">
      <c r="I512" s="20"/>
      <c r="O512" s="21"/>
      <c r="U512" s="22"/>
      <c r="AA512" s="23"/>
      <c r="AG512" s="24"/>
      <c r="AM512" s="25"/>
      <c r="AS512" s="30">
        <f>IF(BD5=2,BC5,"")&amp;IF(BD6=2,BC6,"")</f>
      </c>
      <c r="AT512" s="29"/>
      <c r="AU512" s="292"/>
      <c r="AY512" s="27">
        <f>AY511+1</f>
        <v>256</v>
      </c>
      <c r="AZ512" s="28">
        <f ca="1">IF(OR(MOD(ROW(),4)=1,MOD(ROW(),4)=2),"",INDIRECT("b"&amp;ROUND(ROW()/2+1.5,0)))</f>
        <v>0</v>
      </c>
      <c r="BA512" s="29"/>
      <c r="BB512" s="292"/>
      <c r="BC512" s="26"/>
      <c r="BF512" s="25"/>
      <c r="BI512" s="24"/>
      <c r="BL512" s="23"/>
      <c r="BO512" s="22"/>
      <c r="BR512" s="21"/>
      <c r="BU512" s="20"/>
    </row>
    <row r="513" spans="9:73" ht="15" customHeight="1">
      <c r="I513" s="20"/>
      <c r="O513" s="21"/>
      <c r="U513" s="22"/>
      <c r="AA513" s="23"/>
      <c r="AG513" s="24"/>
      <c r="AM513" s="25"/>
      <c r="AS513" s="26">
        <f>AS505-1</f>
        <v>1</v>
      </c>
      <c r="BC513" s="26"/>
      <c r="BF513" s="25"/>
      <c r="BI513" s="24"/>
      <c r="BL513" s="23"/>
      <c r="BO513" s="22"/>
      <c r="BR513" s="21"/>
      <c r="BU513" s="20"/>
    </row>
  </sheetData>
  <mergeCells count="548">
    <mergeCell ref="D8:D9"/>
    <mergeCell ref="BE13:BE14"/>
    <mergeCell ref="D3:F4"/>
    <mergeCell ref="BB3:BB4"/>
    <mergeCell ref="AX5:AX6"/>
    <mergeCell ref="BE5:BE6"/>
    <mergeCell ref="D6:D7"/>
    <mergeCell ref="E6:E7"/>
    <mergeCell ref="F6:F9"/>
    <mergeCell ref="AU7:AU8"/>
    <mergeCell ref="BB7:BB8"/>
    <mergeCell ref="E8:E9"/>
    <mergeCell ref="BH9:BH10"/>
    <mergeCell ref="AR11:AR12"/>
    <mergeCell ref="BB11:BB12"/>
    <mergeCell ref="D14:D15"/>
    <mergeCell ref="E14:E15"/>
    <mergeCell ref="AU15:AU16"/>
    <mergeCell ref="BB15:BB16"/>
    <mergeCell ref="D16:D17"/>
    <mergeCell ref="E16:E17"/>
    <mergeCell ref="AX13:AX14"/>
    <mergeCell ref="D12:D13"/>
    <mergeCell ref="E12:E13"/>
    <mergeCell ref="AO13:AO14"/>
    <mergeCell ref="BK17:BK18"/>
    <mergeCell ref="D18:D19"/>
    <mergeCell ref="E18:E19"/>
    <mergeCell ref="BB19:BB20"/>
    <mergeCell ref="D20:D21"/>
    <mergeCell ref="E20:E21"/>
    <mergeCell ref="AL21:AL22"/>
    <mergeCell ref="AX21:AX22"/>
    <mergeCell ref="BE21:BE22"/>
    <mergeCell ref="D22:D23"/>
    <mergeCell ref="E22:E23"/>
    <mergeCell ref="AI23:AI24"/>
    <mergeCell ref="AU23:AU24"/>
    <mergeCell ref="BB23:BB24"/>
    <mergeCell ref="D24:D25"/>
    <mergeCell ref="E24:E25"/>
    <mergeCell ref="BH25:BH26"/>
    <mergeCell ref="D26:D27"/>
    <mergeCell ref="E26:E27"/>
    <mergeCell ref="AR27:AR28"/>
    <mergeCell ref="BB27:BB28"/>
    <mergeCell ref="D28:D29"/>
    <mergeCell ref="E28:E29"/>
    <mergeCell ref="AO29:AO30"/>
    <mergeCell ref="AX29:AX30"/>
    <mergeCell ref="BE29:BE30"/>
    <mergeCell ref="D30:D31"/>
    <mergeCell ref="E30:E31"/>
    <mergeCell ref="AU31:AU32"/>
    <mergeCell ref="BB31:BB32"/>
    <mergeCell ref="D32:D33"/>
    <mergeCell ref="E32:E33"/>
    <mergeCell ref="BN33:BN34"/>
    <mergeCell ref="D34:D35"/>
    <mergeCell ref="E34:E35"/>
    <mergeCell ref="BB35:BB36"/>
    <mergeCell ref="AX37:AX38"/>
    <mergeCell ref="BE37:BE38"/>
    <mergeCell ref="E38:E39"/>
    <mergeCell ref="F38:G39"/>
    <mergeCell ref="AF39:AF40"/>
    <mergeCell ref="AU39:AU40"/>
    <mergeCell ref="BB39:BB40"/>
    <mergeCell ref="BH41:BH42"/>
    <mergeCell ref="D42:D43"/>
    <mergeCell ref="E42:E43"/>
    <mergeCell ref="F42:G43"/>
    <mergeCell ref="AR43:AR44"/>
    <mergeCell ref="BB43:BB44"/>
    <mergeCell ref="D40:D41"/>
    <mergeCell ref="E40:E41"/>
    <mergeCell ref="F40:G41"/>
    <mergeCell ref="AC41:AC42"/>
    <mergeCell ref="AO45:AO46"/>
    <mergeCell ref="AX45:AX46"/>
    <mergeCell ref="BE45:BE46"/>
    <mergeCell ref="AU47:AU48"/>
    <mergeCell ref="BB47:BB48"/>
    <mergeCell ref="BK49:BK50"/>
    <mergeCell ref="BB51:BB52"/>
    <mergeCell ref="AL53:AL54"/>
    <mergeCell ref="AX53:AX54"/>
    <mergeCell ref="BE53:BE54"/>
    <mergeCell ref="AI55:AI56"/>
    <mergeCell ref="AU55:AU56"/>
    <mergeCell ref="BB55:BB56"/>
    <mergeCell ref="BH57:BH58"/>
    <mergeCell ref="AR59:AR60"/>
    <mergeCell ref="BB59:BB60"/>
    <mergeCell ref="AO61:AO62"/>
    <mergeCell ref="AX61:AX62"/>
    <mergeCell ref="BE61:BE62"/>
    <mergeCell ref="AU63:AU64"/>
    <mergeCell ref="BB63:BB64"/>
    <mergeCell ref="BQ65:BQ66"/>
    <mergeCell ref="BB67:BB68"/>
    <mergeCell ref="AX69:AX70"/>
    <mergeCell ref="BE69:BE70"/>
    <mergeCell ref="AU71:AU72"/>
    <mergeCell ref="BB71:BB72"/>
    <mergeCell ref="Z72:Z73"/>
    <mergeCell ref="BH73:BH74"/>
    <mergeCell ref="W74:W75"/>
    <mergeCell ref="AR75:AR76"/>
    <mergeCell ref="BB75:BB76"/>
    <mergeCell ref="AO77:AO78"/>
    <mergeCell ref="AX77:AX78"/>
    <mergeCell ref="BE77:BE78"/>
    <mergeCell ref="AU79:AU80"/>
    <mergeCell ref="BB79:BB80"/>
    <mergeCell ref="BK81:BK82"/>
    <mergeCell ref="BB83:BB84"/>
    <mergeCell ref="AL85:AL86"/>
    <mergeCell ref="AX85:AX86"/>
    <mergeCell ref="BE85:BE86"/>
    <mergeCell ref="AI87:AI88"/>
    <mergeCell ref="AU87:AU88"/>
    <mergeCell ref="BB87:BB88"/>
    <mergeCell ref="BH89:BH90"/>
    <mergeCell ref="AR91:AR92"/>
    <mergeCell ref="BB91:BB92"/>
    <mergeCell ref="AO93:AO94"/>
    <mergeCell ref="AX93:AX94"/>
    <mergeCell ref="BE93:BE94"/>
    <mergeCell ref="AU95:AU96"/>
    <mergeCell ref="BB95:BB96"/>
    <mergeCell ref="BN97:BN98"/>
    <mergeCell ref="BB99:BB100"/>
    <mergeCell ref="AX101:AX102"/>
    <mergeCell ref="BE101:BE102"/>
    <mergeCell ref="AF103:AF104"/>
    <mergeCell ref="AU103:AU104"/>
    <mergeCell ref="BB103:BB104"/>
    <mergeCell ref="AC105:AC106"/>
    <mergeCell ref="BH105:BH106"/>
    <mergeCell ref="AR107:AR108"/>
    <mergeCell ref="BB107:BB108"/>
    <mergeCell ref="AO109:AO110"/>
    <mergeCell ref="AX109:AX110"/>
    <mergeCell ref="BE109:BE110"/>
    <mergeCell ref="AU111:AU112"/>
    <mergeCell ref="BB111:BB112"/>
    <mergeCell ref="BK113:BK114"/>
    <mergeCell ref="BB115:BB116"/>
    <mergeCell ref="AL117:AL118"/>
    <mergeCell ref="AX117:AX118"/>
    <mergeCell ref="BE117:BE118"/>
    <mergeCell ref="AI119:AI120"/>
    <mergeCell ref="AU119:AU120"/>
    <mergeCell ref="BB119:BB120"/>
    <mergeCell ref="BH121:BH122"/>
    <mergeCell ref="AR123:AR124"/>
    <mergeCell ref="BB123:BB124"/>
    <mergeCell ref="AO125:AO126"/>
    <mergeCell ref="AX125:AX126"/>
    <mergeCell ref="BE125:BE126"/>
    <mergeCell ref="AU127:AU128"/>
    <mergeCell ref="BB127:BB128"/>
    <mergeCell ref="BT129:BT130"/>
    <mergeCell ref="BB131:BB132"/>
    <mergeCell ref="AX133:AX134"/>
    <mergeCell ref="BE133:BE134"/>
    <mergeCell ref="T134:T135"/>
    <mergeCell ref="AU135:AU136"/>
    <mergeCell ref="BB135:BB136"/>
    <mergeCell ref="Q136:Q137"/>
    <mergeCell ref="BH137:BH138"/>
    <mergeCell ref="AR139:AR140"/>
    <mergeCell ref="BB139:BB140"/>
    <mergeCell ref="AO141:AO142"/>
    <mergeCell ref="AX141:AX142"/>
    <mergeCell ref="BE141:BE142"/>
    <mergeCell ref="AU143:AU144"/>
    <mergeCell ref="BB143:BB144"/>
    <mergeCell ref="BK145:BK146"/>
    <mergeCell ref="BB147:BB148"/>
    <mergeCell ref="AL149:AL150"/>
    <mergeCell ref="AX149:AX150"/>
    <mergeCell ref="BE149:BE150"/>
    <mergeCell ref="AI151:AI152"/>
    <mergeCell ref="AU151:AU152"/>
    <mergeCell ref="BB151:BB152"/>
    <mergeCell ref="BH153:BH154"/>
    <mergeCell ref="AR155:AR156"/>
    <mergeCell ref="BB155:BB156"/>
    <mergeCell ref="AO157:AO158"/>
    <mergeCell ref="AX157:AX158"/>
    <mergeCell ref="BE157:BE158"/>
    <mergeCell ref="AU159:AU160"/>
    <mergeCell ref="BB159:BB160"/>
    <mergeCell ref="BN161:BN162"/>
    <mergeCell ref="BB163:BB164"/>
    <mergeCell ref="AX165:AX166"/>
    <mergeCell ref="BE165:BE166"/>
    <mergeCell ref="AF167:AF168"/>
    <mergeCell ref="AU167:AU168"/>
    <mergeCell ref="BB167:BB168"/>
    <mergeCell ref="AC169:AC170"/>
    <mergeCell ref="BH169:BH170"/>
    <mergeCell ref="AR171:AR172"/>
    <mergeCell ref="BB171:BB172"/>
    <mergeCell ref="AO173:AO174"/>
    <mergeCell ref="AX173:AX174"/>
    <mergeCell ref="BE173:BE174"/>
    <mergeCell ref="AU175:AU176"/>
    <mergeCell ref="BB175:BB176"/>
    <mergeCell ref="BK177:BK178"/>
    <mergeCell ref="BB179:BB180"/>
    <mergeCell ref="AL181:AL182"/>
    <mergeCell ref="AX181:AX182"/>
    <mergeCell ref="BE181:BE182"/>
    <mergeCell ref="AI183:AI184"/>
    <mergeCell ref="AU183:AU184"/>
    <mergeCell ref="BB183:BB184"/>
    <mergeCell ref="BH185:BH186"/>
    <mergeCell ref="AR187:AR188"/>
    <mergeCell ref="BB187:BB188"/>
    <mergeCell ref="AO189:AO190"/>
    <mergeCell ref="AX189:AX190"/>
    <mergeCell ref="BE189:BE190"/>
    <mergeCell ref="AU191:AU192"/>
    <mergeCell ref="BB191:BB192"/>
    <mergeCell ref="BQ193:BQ194"/>
    <mergeCell ref="BB195:BB196"/>
    <mergeCell ref="AX197:AX198"/>
    <mergeCell ref="BE197:BE198"/>
    <mergeCell ref="AU199:AU200"/>
    <mergeCell ref="BB199:BB200"/>
    <mergeCell ref="Z200:Z201"/>
    <mergeCell ref="BH201:BH202"/>
    <mergeCell ref="W202:W203"/>
    <mergeCell ref="AR203:AR204"/>
    <mergeCell ref="BB203:BB204"/>
    <mergeCell ref="AO205:AO206"/>
    <mergeCell ref="AX205:AX206"/>
    <mergeCell ref="BE205:BE206"/>
    <mergeCell ref="AU207:AU208"/>
    <mergeCell ref="BB207:BB208"/>
    <mergeCell ref="BK209:BK210"/>
    <mergeCell ref="BB211:BB212"/>
    <mergeCell ref="AL213:AL214"/>
    <mergeCell ref="AX213:AX214"/>
    <mergeCell ref="BE213:BE214"/>
    <mergeCell ref="AI215:AI216"/>
    <mergeCell ref="AU215:AU216"/>
    <mergeCell ref="BB215:BB216"/>
    <mergeCell ref="BH217:BH218"/>
    <mergeCell ref="AR219:AR220"/>
    <mergeCell ref="BB219:BB220"/>
    <mergeCell ref="AO221:AO222"/>
    <mergeCell ref="AX221:AX222"/>
    <mergeCell ref="BE221:BE222"/>
    <mergeCell ref="AU223:AU224"/>
    <mergeCell ref="BB223:BB224"/>
    <mergeCell ref="BN225:BN226"/>
    <mergeCell ref="BB227:BB228"/>
    <mergeCell ref="AX229:AX230"/>
    <mergeCell ref="BE229:BE230"/>
    <mergeCell ref="AF231:AF232"/>
    <mergeCell ref="AU231:AU232"/>
    <mergeCell ref="BB231:BB232"/>
    <mergeCell ref="AC233:AC234"/>
    <mergeCell ref="BH233:BH234"/>
    <mergeCell ref="AR235:AR236"/>
    <mergeCell ref="BB235:BB236"/>
    <mergeCell ref="AO237:AO238"/>
    <mergeCell ref="AX237:AX238"/>
    <mergeCell ref="BE237:BE238"/>
    <mergeCell ref="AU239:AU240"/>
    <mergeCell ref="BB239:BB240"/>
    <mergeCell ref="BK241:BK242"/>
    <mergeCell ref="BB243:BB244"/>
    <mergeCell ref="AL245:AL246"/>
    <mergeCell ref="AX245:AX246"/>
    <mergeCell ref="BE245:BE246"/>
    <mergeCell ref="AI247:AI248"/>
    <mergeCell ref="AU247:AU248"/>
    <mergeCell ref="BB247:BB248"/>
    <mergeCell ref="BH249:BH250"/>
    <mergeCell ref="AR251:AR252"/>
    <mergeCell ref="BB251:BB252"/>
    <mergeCell ref="AO253:AO254"/>
    <mergeCell ref="AX253:AX254"/>
    <mergeCell ref="BE253:BE254"/>
    <mergeCell ref="AU255:AU256"/>
    <mergeCell ref="BB255:BB256"/>
    <mergeCell ref="N257:N258"/>
    <mergeCell ref="BW257:BW258"/>
    <mergeCell ref="K259:K260"/>
    <mergeCell ref="BB259:BB260"/>
    <mergeCell ref="AX261:AX262"/>
    <mergeCell ref="BE261:BE262"/>
    <mergeCell ref="AU263:AU264"/>
    <mergeCell ref="BB263:BB264"/>
    <mergeCell ref="BH265:BH266"/>
    <mergeCell ref="AR267:AR268"/>
    <mergeCell ref="BB267:BB268"/>
    <mergeCell ref="AO269:AO270"/>
    <mergeCell ref="AX269:AX270"/>
    <mergeCell ref="BE269:BE270"/>
    <mergeCell ref="AU271:AU272"/>
    <mergeCell ref="BB271:BB272"/>
    <mergeCell ref="BK273:BK274"/>
    <mergeCell ref="BB275:BB276"/>
    <mergeCell ref="AL277:AL278"/>
    <mergeCell ref="AX277:AX278"/>
    <mergeCell ref="BE277:BE278"/>
    <mergeCell ref="AI279:AI280"/>
    <mergeCell ref="AU279:AU280"/>
    <mergeCell ref="BB279:BB280"/>
    <mergeCell ref="BH281:BH282"/>
    <mergeCell ref="AR283:AR284"/>
    <mergeCell ref="BB283:BB284"/>
    <mergeCell ref="AO285:AO286"/>
    <mergeCell ref="AX285:AX286"/>
    <mergeCell ref="BE285:BE286"/>
    <mergeCell ref="AU287:AU288"/>
    <mergeCell ref="BB287:BB288"/>
    <mergeCell ref="BN289:BN290"/>
    <mergeCell ref="BB291:BB292"/>
    <mergeCell ref="AX293:AX294"/>
    <mergeCell ref="BE293:BE294"/>
    <mergeCell ref="AF295:AF296"/>
    <mergeCell ref="AU295:AU296"/>
    <mergeCell ref="BB295:BB296"/>
    <mergeCell ref="AC297:AC298"/>
    <mergeCell ref="BH297:BH298"/>
    <mergeCell ref="AR299:AR300"/>
    <mergeCell ref="BB299:BB300"/>
    <mergeCell ref="AO301:AO302"/>
    <mergeCell ref="AX301:AX302"/>
    <mergeCell ref="BE301:BE302"/>
    <mergeCell ref="AU303:AU304"/>
    <mergeCell ref="BB303:BB304"/>
    <mergeCell ref="BK305:BK306"/>
    <mergeCell ref="BB307:BB308"/>
    <mergeCell ref="AL309:AL310"/>
    <mergeCell ref="AX309:AX310"/>
    <mergeCell ref="BE309:BE310"/>
    <mergeCell ref="AI311:AI312"/>
    <mergeCell ref="AU311:AU312"/>
    <mergeCell ref="BB311:BB312"/>
    <mergeCell ref="BH313:BH314"/>
    <mergeCell ref="AR315:AR316"/>
    <mergeCell ref="BB315:BB316"/>
    <mergeCell ref="AO317:AO318"/>
    <mergeCell ref="AX317:AX318"/>
    <mergeCell ref="BE317:BE318"/>
    <mergeCell ref="AU319:AU320"/>
    <mergeCell ref="BB319:BB320"/>
    <mergeCell ref="BQ321:BQ322"/>
    <mergeCell ref="BB323:BB324"/>
    <mergeCell ref="AX325:AX326"/>
    <mergeCell ref="BE325:BE326"/>
    <mergeCell ref="AU327:AU328"/>
    <mergeCell ref="BB327:BB328"/>
    <mergeCell ref="Z328:Z329"/>
    <mergeCell ref="BH329:BH330"/>
    <mergeCell ref="W330:W331"/>
    <mergeCell ref="AR331:AR332"/>
    <mergeCell ref="BB331:BB332"/>
    <mergeCell ref="AO333:AO334"/>
    <mergeCell ref="AX333:AX334"/>
    <mergeCell ref="BE333:BE334"/>
    <mergeCell ref="AU335:AU336"/>
    <mergeCell ref="BB335:BB336"/>
    <mergeCell ref="BK337:BK338"/>
    <mergeCell ref="BB339:BB340"/>
    <mergeCell ref="AL341:AL342"/>
    <mergeCell ref="AX341:AX342"/>
    <mergeCell ref="BE341:BE342"/>
    <mergeCell ref="AI343:AI344"/>
    <mergeCell ref="AU343:AU344"/>
    <mergeCell ref="BB343:BB344"/>
    <mergeCell ref="BH345:BH346"/>
    <mergeCell ref="AR347:AR348"/>
    <mergeCell ref="BB347:BB348"/>
    <mergeCell ref="AO349:AO350"/>
    <mergeCell ref="AX349:AX350"/>
    <mergeCell ref="BE349:BE350"/>
    <mergeCell ref="AU351:AU352"/>
    <mergeCell ref="BB351:BB352"/>
    <mergeCell ref="BN353:BN354"/>
    <mergeCell ref="BB355:BB356"/>
    <mergeCell ref="AX357:AX358"/>
    <mergeCell ref="BE357:BE358"/>
    <mergeCell ref="AF359:AF360"/>
    <mergeCell ref="AU359:AU360"/>
    <mergeCell ref="BB359:BB360"/>
    <mergeCell ref="AC361:AC362"/>
    <mergeCell ref="BH361:BH362"/>
    <mergeCell ref="AR363:AR364"/>
    <mergeCell ref="BB363:BB364"/>
    <mergeCell ref="AO365:AO366"/>
    <mergeCell ref="AX365:AX366"/>
    <mergeCell ref="BE365:BE366"/>
    <mergeCell ref="AU367:AU368"/>
    <mergeCell ref="BB367:BB368"/>
    <mergeCell ref="BK369:BK370"/>
    <mergeCell ref="BB371:BB372"/>
    <mergeCell ref="AL373:AL374"/>
    <mergeCell ref="AX373:AX374"/>
    <mergeCell ref="BE373:BE374"/>
    <mergeCell ref="AI375:AI376"/>
    <mergeCell ref="AU375:AU376"/>
    <mergeCell ref="BB375:BB376"/>
    <mergeCell ref="BH377:BH378"/>
    <mergeCell ref="AR379:AR380"/>
    <mergeCell ref="BB379:BB380"/>
    <mergeCell ref="AO381:AO382"/>
    <mergeCell ref="AX381:AX382"/>
    <mergeCell ref="BE381:BE382"/>
    <mergeCell ref="AU383:AU384"/>
    <mergeCell ref="BB383:BB384"/>
    <mergeCell ref="BT385:BT386"/>
    <mergeCell ref="BB387:BB388"/>
    <mergeCell ref="AX389:AX390"/>
    <mergeCell ref="BE389:BE390"/>
    <mergeCell ref="T390:T391"/>
    <mergeCell ref="AU391:AU392"/>
    <mergeCell ref="BB391:BB392"/>
    <mergeCell ref="Q392:Q393"/>
    <mergeCell ref="BH393:BH394"/>
    <mergeCell ref="AR395:AR396"/>
    <mergeCell ref="BB395:BB396"/>
    <mergeCell ref="AO397:AO398"/>
    <mergeCell ref="AX397:AX398"/>
    <mergeCell ref="BE397:BE398"/>
    <mergeCell ref="AU399:AU400"/>
    <mergeCell ref="BB399:BB400"/>
    <mergeCell ref="BK401:BK402"/>
    <mergeCell ref="BB403:BB404"/>
    <mergeCell ref="AL405:AL406"/>
    <mergeCell ref="AX405:AX406"/>
    <mergeCell ref="BE405:BE406"/>
    <mergeCell ref="AI407:AI408"/>
    <mergeCell ref="AU407:AU408"/>
    <mergeCell ref="BB407:BB408"/>
    <mergeCell ref="BH409:BH410"/>
    <mergeCell ref="AR411:AR412"/>
    <mergeCell ref="BB411:BB412"/>
    <mergeCell ref="AO413:AO414"/>
    <mergeCell ref="AX413:AX414"/>
    <mergeCell ref="BE413:BE414"/>
    <mergeCell ref="AU415:AU416"/>
    <mergeCell ref="BB415:BB416"/>
    <mergeCell ref="BN417:BN418"/>
    <mergeCell ref="BB419:BB420"/>
    <mergeCell ref="AX421:AX422"/>
    <mergeCell ref="BE421:BE422"/>
    <mergeCell ref="AF423:AF424"/>
    <mergeCell ref="AU423:AU424"/>
    <mergeCell ref="BB423:BB424"/>
    <mergeCell ref="AC425:AC426"/>
    <mergeCell ref="BH425:BH426"/>
    <mergeCell ref="AR427:AR428"/>
    <mergeCell ref="BB427:BB428"/>
    <mergeCell ref="AO429:AO430"/>
    <mergeCell ref="AX429:AX430"/>
    <mergeCell ref="BE429:BE430"/>
    <mergeCell ref="AU431:AU432"/>
    <mergeCell ref="BB431:BB432"/>
    <mergeCell ref="BK433:BK434"/>
    <mergeCell ref="BB435:BB436"/>
    <mergeCell ref="AL437:AL438"/>
    <mergeCell ref="AX437:AX438"/>
    <mergeCell ref="BE437:BE438"/>
    <mergeCell ref="AI439:AI440"/>
    <mergeCell ref="AU439:AU440"/>
    <mergeCell ref="BB439:BB440"/>
    <mergeCell ref="BH441:BH442"/>
    <mergeCell ref="AR443:AR444"/>
    <mergeCell ref="BB443:BB444"/>
    <mergeCell ref="AO445:AO446"/>
    <mergeCell ref="AX445:AX446"/>
    <mergeCell ref="BE445:BE446"/>
    <mergeCell ref="AU447:AU448"/>
    <mergeCell ref="BB447:BB448"/>
    <mergeCell ref="BQ449:BQ450"/>
    <mergeCell ref="BB451:BB452"/>
    <mergeCell ref="AX453:AX454"/>
    <mergeCell ref="BE453:BE454"/>
    <mergeCell ref="AU455:AU456"/>
    <mergeCell ref="BB455:BB456"/>
    <mergeCell ref="Z456:Z457"/>
    <mergeCell ref="BH457:BH458"/>
    <mergeCell ref="W458:W459"/>
    <mergeCell ref="AR459:AR460"/>
    <mergeCell ref="BB459:BB460"/>
    <mergeCell ref="AO461:AO462"/>
    <mergeCell ref="AX461:AX462"/>
    <mergeCell ref="BE461:BE462"/>
    <mergeCell ref="AU463:AU464"/>
    <mergeCell ref="BB463:BB464"/>
    <mergeCell ref="BK465:BK466"/>
    <mergeCell ref="BB467:BB468"/>
    <mergeCell ref="AL469:AL470"/>
    <mergeCell ref="AX469:AX470"/>
    <mergeCell ref="BE469:BE470"/>
    <mergeCell ref="AI471:AI472"/>
    <mergeCell ref="AU471:AU472"/>
    <mergeCell ref="BB471:BB472"/>
    <mergeCell ref="BH473:BH474"/>
    <mergeCell ref="AR475:AR476"/>
    <mergeCell ref="BB475:BB476"/>
    <mergeCell ref="AO477:AO478"/>
    <mergeCell ref="AX477:AX478"/>
    <mergeCell ref="BE477:BE478"/>
    <mergeCell ref="AU479:AU480"/>
    <mergeCell ref="BB479:BB480"/>
    <mergeCell ref="BN481:BN482"/>
    <mergeCell ref="BB483:BB484"/>
    <mergeCell ref="AX485:AX486"/>
    <mergeCell ref="BE485:BE486"/>
    <mergeCell ref="AF487:AF488"/>
    <mergeCell ref="AU487:AU488"/>
    <mergeCell ref="BB487:BB488"/>
    <mergeCell ref="AC489:AC490"/>
    <mergeCell ref="BH489:BH490"/>
    <mergeCell ref="AR491:AR492"/>
    <mergeCell ref="BB491:BB492"/>
    <mergeCell ref="AL501:AL502"/>
    <mergeCell ref="AX501:AX502"/>
    <mergeCell ref="BE501:BE502"/>
    <mergeCell ref="AO493:AO494"/>
    <mergeCell ref="AX493:AX494"/>
    <mergeCell ref="BE493:BE494"/>
    <mergeCell ref="AU495:AU496"/>
    <mergeCell ref="BB495:BB496"/>
    <mergeCell ref="BB503:BB504"/>
    <mergeCell ref="BH505:BH506"/>
    <mergeCell ref="BK497:BK498"/>
    <mergeCell ref="BB499:BB500"/>
    <mergeCell ref="A1:B1"/>
    <mergeCell ref="BE509:BE510"/>
    <mergeCell ref="AU511:AU512"/>
    <mergeCell ref="BB511:BB512"/>
    <mergeCell ref="AR507:AR508"/>
    <mergeCell ref="BB507:BB508"/>
    <mergeCell ref="AO509:AO510"/>
    <mergeCell ref="AX509:AX510"/>
    <mergeCell ref="AI503:AI504"/>
    <mergeCell ref="AU503:AU504"/>
  </mergeCells>
  <printOptions/>
  <pageMargins left="0.75" right="0.75" top="1" bottom="1" header="0.4921259845" footer="0.4921259845"/>
  <pageSetup fitToHeight="7" fitToWidth="2" horizontalDpi="600" verticalDpi="600" orientation="landscape" paperSize="9" scale="4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 Herter</dc:creator>
  <cp:keywords/>
  <dc:description/>
  <cp:lastModifiedBy>Timo Herter</cp:lastModifiedBy>
  <cp:lastPrinted>2000-01-03T05:35:14Z</cp:lastPrinted>
  <dcterms:created xsi:type="dcterms:W3CDTF">2005-01-12T09:32:03Z</dcterms:created>
  <dcterms:modified xsi:type="dcterms:W3CDTF">2006-08-28T09:09:00Z</dcterms:modified>
  <cp:category/>
  <cp:version/>
  <cp:contentType/>
  <cp:contentStatus/>
</cp:coreProperties>
</file>